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Giao Tai san cong\Phu luc kem QD\5. Phụ lục kèm QĐ\"/>
    </mc:Choice>
  </mc:AlternateContent>
  <xr:revisionPtr revIDLastSave="0" documentId="13_ncr:1_{366E0B57-5179-442D-ADA6-C10266CE1680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PL 48 Dinh Lap" sheetId="4" r:id="rId1"/>
    <sheet name="PL 49 Kien Moc" sheetId="1" r:id="rId2"/>
    <sheet name="PL 50 Thai Binh" sheetId="2" r:id="rId3"/>
    <sheet name="PL 51 Chau Son" sheetId="3" r:id="rId4"/>
  </sheets>
  <definedNames>
    <definedName name="_xlnm._FilterDatabase" localSheetId="1" hidden="1">'PL 49 Kien Moc'!$A$9:$Q$32</definedName>
    <definedName name="_xlnm.Print_Area" localSheetId="0">'PL 48 Dinh Lap'!$A$1:$K$60</definedName>
    <definedName name="_xlnm.Print_Area" localSheetId="1">'PL 49 Kien Moc'!$A$1:$P$32</definedName>
    <definedName name="_xlnm.Print_Area" localSheetId="2">'PL 50 Thai Binh'!$A$1:$P$27</definedName>
    <definedName name="_xlnm.Print_Area" localSheetId="3">'PL 51 Chau Son'!$A$1:$K$36</definedName>
    <definedName name="_xlnm.Print_Titles" localSheetId="1">'PL 49 Kien Moc'!$6:$8</definedName>
    <definedName name="_xlnm.Print_Titles" localSheetId="2">'PL 50 Thai Binh'!$6:$8</definedName>
    <definedName name="_xlnm.Print_Titles" localSheetId="3">'PL 51 Chau Son'!$6:$8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2" l="1"/>
  <c r="L9" i="2"/>
  <c r="C9" i="2"/>
  <c r="N9" i="1"/>
  <c r="M9" i="1"/>
  <c r="L9" i="1"/>
  <c r="C9" i="1"/>
  <c r="G9" i="4"/>
  <c r="G9" i="3"/>
  <c r="C9" i="3"/>
  <c r="I50" i="4" l="1"/>
  <c r="I49" i="4"/>
  <c r="I47" i="4"/>
  <c r="I45" i="4"/>
  <c r="I40" i="4"/>
  <c r="H37" i="4"/>
  <c r="H35" i="4"/>
  <c r="H9" i="4" s="1"/>
  <c r="I31" i="4"/>
  <c r="I27" i="4"/>
  <c r="I22" i="4"/>
  <c r="I18" i="4"/>
  <c r="I12" i="4"/>
  <c r="I9" i="4" s="1"/>
  <c r="H33" i="3" l="1"/>
  <c r="H32" i="3"/>
  <c r="I23" i="3"/>
  <c r="I9" i="3" s="1"/>
  <c r="H18" i="3"/>
  <c r="H16" i="3"/>
  <c r="H9" i="3" l="1"/>
  <c r="I26" i="2"/>
  <c r="H26" i="2"/>
  <c r="I21" i="2"/>
  <c r="H21" i="2"/>
  <c r="I16" i="2"/>
  <c r="H16" i="2"/>
  <c r="I12" i="2"/>
  <c r="H12" i="2"/>
  <c r="N11" i="2"/>
  <c r="N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K3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ghi phương án là điều chuyển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ghi đầy đủ cơ quan cấp</t>
        </r>
      </text>
    </comment>
    <comment ref="E10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ghi lại theo mục đích ở GCNQSDĐ</t>
        </r>
      </text>
    </comment>
  </commentList>
</comments>
</file>

<file path=xl/sharedStrings.xml><?xml version="1.0" encoding="utf-8"?>
<sst xmlns="http://schemas.openxmlformats.org/spreadsheetml/2006/main" count="421" uniqueCount="254">
  <si>
    <t>Phụ lục 49</t>
  </si>
  <si>
    <t>XÃ KIÊN MỘC</t>
  </si>
  <si>
    <t>STT</t>
  </si>
  <si>
    <t>Tên đơn vị</t>
  </si>
  <si>
    <t>Địa chỉ nhà, đất</t>
  </si>
  <si>
    <t>Hồ sơ pháp lý</t>
  </si>
  <si>
    <t>Mục đích sử dụng</t>
  </si>
  <si>
    <t>Hiện trạng sử dụng</t>
  </si>
  <si>
    <t xml:space="preserve">Phương án được phê duyệt tại </t>
  </si>
  <si>
    <t>Nhà, đất (m2)</t>
  </si>
  <si>
    <t>Công trình khác gắn liền với đất</t>
  </si>
  <si>
    <t>Ghi chú</t>
  </si>
  <si>
    <t>Hình thức xử lý</t>
  </si>
  <si>
    <t>Diện tích đất</t>
  </si>
  <si>
    <t>Diện tích xây dựng nhà</t>
  </si>
  <si>
    <t>Diện tích sàn xây dựng nhà</t>
  </si>
  <si>
    <t/>
  </si>
  <si>
    <t>GCNQSDĐ số BP195695 do UBND tỉnh cấp ngày 23/12/2013</t>
  </si>
  <si>
    <t>Đất trụ sở cơ quan</t>
  </si>
  <si>
    <t xml:space="preserve">Đang sử dụng </t>
  </si>
  <si>
    <t>Giữ lại tiếp tục sử dụng</t>
  </si>
  <si>
    <t>Ttrụ sở UBND xã Kiên Mộc (cũ)</t>
  </si>
  <si>
    <t>Đất</t>
  </si>
  <si>
    <t>Nhà làm việc 2 tầng cấp III (2006)</t>
  </si>
  <si>
    <t>Sân bê tông, cổng, tường rào sắt</t>
  </si>
  <si>
    <t>Nhà truyền thống (2006)</t>
  </si>
  <si>
    <t>Nhà văn hóa xã Kiên Mộc cũ</t>
  </si>
  <si>
    <t>Nhà bếp (2006)</t>
  </si>
  <si>
    <t>Nhà trụ sở đoàn thể 2 tầng</t>
  </si>
  <si>
    <t>GCNQSDĐ số BP195692 do UBND tỉnh cấp ngày 23/12/2013</t>
  </si>
  <si>
    <t>Đang sử dụng</t>
  </si>
  <si>
    <t>Ttrụ sở UBND xã Bắc Xa (cũ)</t>
  </si>
  <si>
    <t>Sân bê tổng, cổng, tường rào sắt, kè đá</t>
  </si>
  <si>
    <t>Nhà làm việc khối đoàn thể (2009)</t>
  </si>
  <si>
    <t>Nhà vệ sinh (2016)</t>
  </si>
  <si>
    <t xml:space="preserve">Nhà Hội trường cấp IV 01 tầng (2016) - </t>
  </si>
  <si>
    <t>Nhà văn hóa xã Bắc Xa (cũ)</t>
  </si>
  <si>
    <t>Nhà dân quân</t>
  </si>
  <si>
    <t>Cơ sở 3: Trụ sở Đảng ủy và UBMTTQ Việt Nam</t>
  </si>
  <si>
    <t>GCNQSDĐ số T400797 do UBND tỉnh cấp ngày 28/01/2003</t>
  </si>
  <si>
    <t>Ttrụ sở UBND xã Bính Xá (cũ)</t>
  </si>
  <si>
    <t>Sân bê tổng, cổng</t>
  </si>
  <si>
    <t>Nhà làm việc 2 tầng cấp III (2005)</t>
  </si>
  <si>
    <t>Nhà làm việc khối đoàn thể cấp IV (2015)</t>
  </si>
  <si>
    <t>Nhà vệ sinh khối đoàn thể cấp IV (2015)</t>
  </si>
  <si>
    <t>Nhà hội trường 1 tầng cấp III (2009)</t>
  </si>
  <si>
    <t>Nhà Văn hóa xã Bính Xá (cũ)</t>
  </si>
  <si>
    <t>Sân bê tông, cổng</t>
  </si>
  <si>
    <t>Điều chuyển từ UBND xã Kiên Mộc</t>
  </si>
  <si>
    <t>2.1</t>
  </si>
  <si>
    <t>Nhà vệ sinh</t>
  </si>
  <si>
    <t>Không sử dụng</t>
  </si>
  <si>
    <t>Thu hồi</t>
  </si>
  <si>
    <t>2.2</t>
  </si>
  <si>
    <t>Sân bê tông, cổng, tường rào</t>
  </si>
  <si>
    <t>3.1</t>
  </si>
  <si>
    <t>Nhà bếp</t>
  </si>
  <si>
    <t>3.2</t>
  </si>
  <si>
    <t>3.3</t>
  </si>
  <si>
    <t>Sửa lại tiếp tục sử dụng</t>
  </si>
  <si>
    <t>Phụ lục 50</t>
  </si>
  <si>
    <t>XÃ THÁI BÌNH</t>
  </si>
  <si>
    <t>Phương án được phê duyệt tại Quyết định số 829/QĐ-UBND ngày 13/5/2022 và Quyết định số 1591/QĐ-UBND ngày 04/10/2023 của Chủ tịch UBND tỉnh</t>
  </si>
  <si>
    <t xml:space="preserve">Trụ sở HĐND và UBND </t>
  </si>
  <si>
    <t>Quyết định số 1317a/QĐ-UBND ngày 31/7/2024 của UBND tỉnh về thu hồi đất</t>
  </si>
  <si>
    <t>Trụ sở mới xây dựng chưa có tại QĐ 829</t>
  </si>
  <si>
    <t>Nhà làm việc (2025)</t>
  </si>
  <si>
    <t>Trụ sở Đảng uỷ</t>
  </si>
  <si>
    <t xml:space="preserve">GCNQSDĐ số T400788 do UBND tỉnh cấp ngày 28/01/2003 </t>
  </si>
  <si>
    <t>Sân bê tông, Cổng, bể nước</t>
  </si>
  <si>
    <t>Giữ lại tiếp tục sử sụng</t>
  </si>
  <si>
    <t>Nhà làm việc (2000)</t>
  </si>
  <si>
    <t>Sân bê tông, cổng, bể nước</t>
  </si>
  <si>
    <t>Nhà làm việc (2013)</t>
  </si>
  <si>
    <t>Nhà vệ sinh (2001)</t>
  </si>
  <si>
    <t xml:space="preserve">Ban Chỉ huy quân sự xã </t>
  </si>
  <si>
    <t>Quyết định số 1302/QĐ-UBND ngày 28/9/2009 của UBND tỉnh về việc giao đất cho UBND xã Thái Bình</t>
  </si>
  <si>
    <t>Sân bê tông, Cổng, bể nước, tường rào, mái tôn để xe</t>
  </si>
  <si>
    <t>UBND xã Thái Bình (cũ). Giảm diện tích do tách đất nhà văn hoá 1.500m2</t>
  </si>
  <si>
    <t>Nhà làm việc (2010)</t>
  </si>
  <si>
    <t>Mái tôn để xe, sân bê tổng,</t>
  </si>
  <si>
    <t>Nhà bếp cấp IV (2010)</t>
  </si>
  <si>
    <t>Nhà đoàn thể cấp IV (2010)</t>
  </si>
  <si>
    <t>Nhà trực bảo vệ cấp IV (2010)</t>
  </si>
  <si>
    <t>Trụ sở 2 (UBND xã Lâm Ca cũ)</t>
  </si>
  <si>
    <t>Quyết định số 422/QĐ-UBND ngày 05/03/2024 của UBND tỉnh về việc giao đất cho UBND xã Lâm Ca</t>
  </si>
  <si>
    <t>Sân bê tông, cổng, mái tôn để xe</t>
  </si>
  <si>
    <t>Nhà làm việc (2011)</t>
  </si>
  <si>
    <t>Nhà bếp, nhà vệ sinh, sân bê tông, mái tôn để xe, cổng</t>
  </si>
  <si>
    <t>Nhà làm việc (2015)</t>
  </si>
  <si>
    <t>Trụ sở 4 (UBND xã Lâm Ca cũ)</t>
  </si>
  <si>
    <t xml:space="preserve">GCNQSDĐ số T400796 do UBND tỉnh cấp ngày 28/01/2003 </t>
  </si>
  <si>
    <t>Nhà làm việc (2001)</t>
  </si>
  <si>
    <t>Chưa được cấp GCNQSDĐ</t>
  </si>
  <si>
    <t>Nhà bảo vệ</t>
  </si>
  <si>
    <t>Phụ lục 51</t>
  </si>
  <si>
    <t>XÃ CHÂU SƠN</t>
  </si>
  <si>
    <t>Trụ sở Đảng uỷ, MTTQ và các tổ chức chính trị - xã hội</t>
  </si>
  <si>
    <t xml:space="preserve">thôn Nà Pẻo, xã Châu Sơn </t>
  </si>
  <si>
    <t>GCNQSDĐ số T400798 do UBND tỉnh cấp ngày 28/01/2003</t>
  </si>
  <si>
    <t xml:space="preserve">Đất trụ sở cơ quan </t>
  </si>
  <si>
    <t>UBND xã Bắc Lãng (cũ)</t>
  </si>
  <si>
    <t>Trụ sở UBND xã</t>
  </si>
  <si>
    <t> 214,6</t>
  </si>
  <si>
    <t>Nhà đoàn thể</t>
  </si>
  <si>
    <t>Nhà thư viện</t>
  </si>
  <si>
    <t>thôn Thống Nhất, xã Châu Sơn</t>
  </si>
  <si>
    <t>Trụ sở UBND xã Châu Sơn trước sắp xếp</t>
  </si>
  <si>
    <t>Nhà trụ sở UBND xã (2021)</t>
  </si>
  <si>
    <t>Sân lát gạch, cổng, tường rào, mái tôn để xe</t>
  </si>
  <si>
    <t>Trụ sở UBND xã Châu Sơn (cũ)</t>
  </si>
  <si>
    <t xml:space="preserve">GCNQSDĐ số T400791 do UBND tỉnh cấp ngày 28/01/2003 </t>
  </si>
  <si>
    <t>Tạm thời bố trí trụ sở Công an xã mới sau khi sắp xếp CQĐP 2 cấp</t>
  </si>
  <si>
    <t>Nhà làm việc 2 tầng cấp III (2009)</t>
  </si>
  <si>
    <t xml:space="preserve">Cổng, tường rào, sân bê tông, mái tôn để xe </t>
  </si>
  <si>
    <t>Trụ sở khối đoàn thể xã Châu Sơn (cũ)</t>
  </si>
  <si>
    <t>thôn Thống Nhất sử dụng làm nhà văn hoá</t>
  </si>
  <si>
    <t xml:space="preserve"> Bố trí làm nhà văn hoá Thôn Thống Nhất</t>
  </si>
  <si>
    <t>Nhà làm việc 1 tầng cấp III (2003)</t>
  </si>
  <si>
    <t>Nhà bếp cấp IV (2003)</t>
  </si>
  <si>
    <t>Trụ sở UBND xã Đồng Thắng (trụ sở xã trước sắp xếp)</t>
  </si>
  <si>
    <t>thôn Nà Xoong, xã Châu Sơn</t>
  </si>
  <si>
    <t>Trích lục số 1115/TLBĐ ngày 06/12/2023</t>
  </si>
  <si>
    <t>Nhà trụ sở làm việc (2014)</t>
  </si>
  <si>
    <t>Nhà làm việc khối đoàn thể (2024)</t>
  </si>
  <si>
    <t>Nhà vệ sinh, nhà bếp (2013)</t>
  </si>
  <si>
    <t>Trụ sở UBND xã Đồng Thắng (cũ)</t>
  </si>
  <si>
    <t xml:space="preserve">GCNQSDĐ số NQ029697 do UBND tỉnh cấp ngày 27/12/2022 </t>
  </si>
  <si>
    <t>Nhà làm việc</t>
  </si>
  <si>
    <t xml:space="preserve">Sân bê tông </t>
  </si>
  <si>
    <t>Trụ sở UBND xã Cường Lợi (trụ sở xã trước sắp xếp)</t>
  </si>
  <si>
    <t>thôn Khe Bó, xã Châu Sơn</t>
  </si>
  <si>
    <t xml:space="preserve">GCNQSD đất số T 400792 do UBND tình cấp ngày 28/01/2003 </t>
  </si>
  <si>
    <t>Bố trí trụ sở Ban CHQS xã mới sau khi sắp xếp CQĐP 2 cấp</t>
  </si>
  <si>
    <t>Nhà trụ sở làm việc</t>
  </si>
  <si>
    <t>Sân bê tông, cổng, tường rào, mái tôn nhà để xe</t>
  </si>
  <si>
    <t>Nhà làm việc khối đoàn thế và 1 cửa</t>
  </si>
  <si>
    <t xml:space="preserve">Nhà hội trường </t>
  </si>
  <si>
    <t>Trụ sở làm việc cũ (nhà ăn)</t>
  </si>
  <si>
    <t>Nhà bếp cấp IV</t>
  </si>
  <si>
    <t>Phụ lục 48</t>
  </si>
  <si>
    <t>XÃ ĐÌNH LẬP</t>
  </si>
  <si>
    <t>Địa chỉ nhà đất</t>
  </si>
  <si>
    <t>Nhà, đất m²</t>
  </si>
  <si>
    <t xml:space="preserve">Diện tích đất </t>
  </si>
  <si>
    <t>Diện tích sàn xây dựng</t>
  </si>
  <si>
    <t>Đảng ủy xã</t>
  </si>
  <si>
    <t>thôn 3, xã Đình Lập</t>
  </si>
  <si>
    <t>GCNQSDĐ số T00103 do UBND tỉnh cấp ngày 14/4/2004</t>
  </si>
  <si>
    <t>Trụ sở làm việc</t>
  </si>
  <si>
    <t xml:space="preserve"> Huyện ủy cũ</t>
  </si>
  <si>
    <t xml:space="preserve">Nhà làm việc cấp 2 </t>
  </si>
  <si>
    <t>Cổng, sân, đường, tường rào, nhà để xe</t>
  </si>
  <si>
    <t>Nhà làm việc 2 tầng (cấp III)</t>
  </si>
  <si>
    <t>Hội trường Ban chấp hành</t>
  </si>
  <si>
    <t>Nhà luyện tập thể thao</t>
  </si>
  <si>
    <t>Nhà để xe ô tô</t>
  </si>
  <si>
    <t xml:space="preserve">Uỷ ban MTTQ </t>
  </si>
  <si>
    <t>Trụ sở Uỷ ban MTTQ xã</t>
  </si>
  <si>
    <t>GCNQSDĐ số BP 195204 do UBND tỉnh cấp ngày 04/3/2014</t>
  </si>
  <si>
    <t>Sân, tường rào, nhà để xe</t>
  </si>
  <si>
    <t xml:space="preserve">Nhà nghỉ học viên Trung tâm Bồi dưỡng chính trị xã Đình Lập </t>
  </si>
  <si>
    <t xml:space="preserve">GCNQSDĐ số BP 195207 do UBND tỉnh cấp ngày 07/3/2014 </t>
  </si>
  <si>
    <t xml:space="preserve">HĐND và UBND xã </t>
  </si>
  <si>
    <t xml:space="preserve">Trụ sở HĐND và UBND xã </t>
  </si>
  <si>
    <t>thôn 4, xã Đình Lập</t>
  </si>
  <si>
    <t xml:space="preserve">GCNQSDĐ số T400779 do UBND tỉnh cấp ngày 28/01/2003 </t>
  </si>
  <si>
    <t>Nhà trụ sở cấp II, 05 tầng</t>
  </si>
  <si>
    <t>Sân, tường rào, nhà để xe, trạm bơm nước</t>
  </si>
  <si>
    <t xml:space="preserve">Nhà nghỉ lái xe, kho </t>
  </si>
  <si>
    <t>Trụ sở HĐND và UBND xã (cũ)</t>
  </si>
  <si>
    <t>thôn 1, xã Đình Lập</t>
  </si>
  <si>
    <t>Nhà làm việc 4 tầng cấp II</t>
  </si>
  <si>
    <t>Nhà để xe, sân bê tông, bể nước, tường rào</t>
  </si>
  <si>
    <t>Nhà hội trường</t>
  </si>
  <si>
    <t>Nhà khách UBND huyện (cũ)</t>
  </si>
  <si>
    <t>Nhà khách cấp III 3 tầng</t>
  </si>
  <si>
    <t>Sân lát gạch, tường rào, bể nước</t>
  </si>
  <si>
    <t>Nhà bếp cấp IV (cải tạo năm 2016)</t>
  </si>
  <si>
    <t>Nhà ăn cấp IV</t>
  </si>
  <si>
    <t>Phòng Tài chính - Kế hoạch (cũ)</t>
  </si>
  <si>
    <t>GCNQSDĐ số T400780 do UBND tỉnh cấp ngày 28/01/2003</t>
  </si>
  <si>
    <t>Tầng 1 làm Trung tâm Dịch vụ hành chính công xã Đình Lập. Tầng 2+ 3: giao Văn phòng Đăng ký đất đai thuộc Sở Nông nghiệp và Môi trường làm trụ sở Chi nhánh Văn phòng đăng ký đất đai khu vực</t>
  </si>
  <si>
    <t>Nhà làm việc 3 tầng cấp II</t>
  </si>
  <si>
    <t>Sân bê tông, tường rào, nhà để xe</t>
  </si>
  <si>
    <t>Phòng Nông nghiệp và Môi trường huyện Đình Lập (cũ)</t>
  </si>
  <si>
    <t>khu 3, xã Đình Lập</t>
  </si>
  <si>
    <t>Mảnh trích đo địa chính số 27-2021 bản đồ số 27D</t>
  </si>
  <si>
    <t>Nhà để xe, sân bê tông</t>
  </si>
  <si>
    <t>Trụ sở UBND thị trấn Đình Lập (cũ)</t>
  </si>
  <si>
    <t>6.1</t>
  </si>
  <si>
    <t>Trụ sở UBND thị trấn</t>
  </si>
  <si>
    <t>thôn 7, xã Đình Lập</t>
  </si>
  <si>
    <t xml:space="preserve">GCNQSDĐ số BN270879 do UBND tỉnh cấp ngày 14/5/2013 </t>
  </si>
  <si>
    <t>Giao cho Ban Chỉ huy phòng thủ khu vực IV quản lý, sử dụng</t>
  </si>
  <si>
    <t>Nhà để xe, bể nước, sân</t>
  </si>
  <si>
    <t>Nhà kho UBND</t>
  </si>
  <si>
    <t>6.2</t>
  </si>
  <si>
    <t>Trụ sở khối đoàn thể</t>
  </si>
  <si>
    <t>6.3</t>
  </si>
  <si>
    <t>Trụ sở thị trấn cũ</t>
  </si>
  <si>
    <t>thôn 8, xã Đình Lập</t>
  </si>
  <si>
    <t>GCNQSDĐ T400787 do UBND tỉnh cấp ngày 28/01/2003</t>
  </si>
  <si>
    <t>Giao UBND xã Đình Lập làm Nhà văn hóa thôn</t>
  </si>
  <si>
    <t xml:space="preserve">Nhà trụ sở UBND </t>
  </si>
  <si>
    <t>Sân</t>
  </si>
  <si>
    <t>UBND xã Đình Lập (cũ)</t>
  </si>
  <si>
    <t xml:space="preserve">thôn Còn Đuống, xã Đình Lập, </t>
  </si>
  <si>
    <t>GCNQSDĐ số T400795 do UBND tỉnh cấp ngày 28/01/2003</t>
  </si>
  <si>
    <t xml:space="preserve">Nhà trụ sở mới </t>
  </si>
  <si>
    <t>Nhà làm việc cấp II 2 tầng</t>
  </si>
  <si>
    <t xml:space="preserve">Nhà công vụ của (2004) </t>
  </si>
  <si>
    <t>Trước đây do trường PTDTBT THCS Kiên Mộc sử dụng (xây dựng trên khuôn viên đất UBND xã)</t>
  </si>
  <si>
    <t>Nhà công vụ (2013)</t>
  </si>
  <si>
    <t>Trước đây trường Mầm non Bắc Xa sử dụng</t>
  </si>
  <si>
    <t>Trụ sở HĐND và UBND</t>
  </si>
  <si>
    <t>Trụ sở dân quân</t>
  </si>
  <si>
    <t>TỔNG CỘNG</t>
  </si>
  <si>
    <t xml:space="preserve">DANH MỤC TÀI SẢN CÔNG LÀ NHÀ, ĐẤT GIAO </t>
  </si>
  <si>
    <t>Nhà văn hóa xã Bính Xá</t>
  </si>
  <si>
    <t>Nhà văn hóa xã Kiên Mộc</t>
  </si>
  <si>
    <t>Sân thể thao xã Bính Xá</t>
  </si>
  <si>
    <t>Sân thể thao xã Kiên Mộc</t>
  </si>
  <si>
    <t>Nhà văn hóa xã Bắc Xa</t>
  </si>
  <si>
    <t>Thôn Nà Thuộc, xã Kiên Mộc</t>
  </si>
  <si>
    <t>Thôn Bản Phục, xã Kiên Mộc</t>
  </si>
  <si>
    <t>Thôn Nà Lừa, xã Kiên Mộc</t>
  </si>
  <si>
    <t>Chưa có GCN QSDĐ</t>
  </si>
  <si>
    <t>Nhà văn hóa xã Lâm Ca</t>
  </si>
  <si>
    <t>Sân thể thao xã Lâm Ca</t>
  </si>
  <si>
    <t>Thôn Pắc Vằn, xã Thái Bình</t>
  </si>
  <si>
    <t>Thôn Thống Nhất, xã Thái Bình</t>
  </si>
  <si>
    <t>Thôn Thống Nhất A, xã Thái Bình</t>
  </si>
  <si>
    <t>Thôn Bình Nguyên, xã Thái Bình</t>
  </si>
  <si>
    <t>Thôn Bản Mục, xã Thái Bình</t>
  </si>
  <si>
    <t>Nhà văn hóa xã Thái Bình</t>
  </si>
  <si>
    <t>Nhà vệ sinh (nhà văn hóa xã)</t>
  </si>
  <si>
    <t>Sân bê tông</t>
  </si>
  <si>
    <t>Nhà văn hóa thị trấn Nông Trường Thái Bình</t>
  </si>
  <si>
    <t>Sân thể thao xã Thái Bình</t>
  </si>
  <si>
    <t>Nhà văn hóa</t>
  </si>
  <si>
    <t>Sân thể thao xã Châu Sơn</t>
  </si>
  <si>
    <t>Thôn Thống nhất, xã Châu Sơn</t>
  </si>
  <si>
    <t>Nhà văn hóa xã Bắc Lãng</t>
  </si>
  <si>
    <t xml:space="preserve">Nhà văn hóa </t>
  </si>
  <si>
    <t xml:space="preserve">Nhà vệ sinh </t>
  </si>
  <si>
    <t>Thôn Nà Phai, xã Châu Sơn</t>
  </si>
  <si>
    <t>Bể nước, sân bê tông</t>
  </si>
  <si>
    <t>Nhà Văn hóa xã Cường Lợi</t>
  </si>
  <si>
    <t>Đất sân thể thao nhà văn hóa xã Cường Lợi</t>
  </si>
  <si>
    <t>Thôn khe Pó, xã Châu Sơn</t>
  </si>
  <si>
    <t>(Kèm theo Quyết định số 2135/QĐ-UBND ngày 30 tháng 9 năm 2025 của Chủ tịch Ủy ban nhân dân tỉnh Lạng Sơn)</t>
  </si>
  <si>
    <t>(Kèm theo Quyết định số 2135/QĐ-UBND ngày  30 tháng 9 năm 2025 của Chủ tịch Ủy ban nhân dân tỉnh Lạng Sơn)</t>
  </si>
  <si>
    <t>(Kèm theo Quyết định số  2135/QĐ-UBND ngày  30 tháng 9 năm 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</si>
</sst>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3" formatCode="_-* #,##0.00_-;\-* #,##0.00_-;_-* &quot;-&quot;??_-;_-@_-"/>
    <numFmt numFmtId="164" formatCode="&quot;$&quot;#,##0.00_);[Red]\(&quot;$&quot;#,##0.0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* #,##0.00\ _₫_-;\-* #,##0.00\ _₫_-;_-* &quot;-&quot;??\ _₫_-;_-@_-"/>
    <numFmt numFmtId="169" formatCode="#,##0.0"/>
    <numFmt numFmtId="170" formatCode="_(* #,##0.0_);_(* \(#,##0.0\);_(* &quot;-&quot;??_);_(@_)"/>
    <numFmt numFmtId="171" formatCode="_(* #,##0.0_);_(* \(#,##0.0\);_(* &quot;-&quot;?_);_(@_)"/>
    <numFmt numFmtId="172" formatCode="_(* #,##0.0_);_(* \(#,##0.0\);_(* \-??_);_(@_)"/>
    <numFmt numFmtId="173" formatCode="_(* #,##0.00_);_(* \(#,##0.00\);_(* \-??_);_(@_)"/>
    <numFmt numFmtId="174" formatCode="_(* #,##0.0000_);_(* \(#,##0.0000\);_(* &quot;-&quot;????_);_(@_)"/>
    <numFmt numFmtId="175" formatCode="&quot;True&quot;;&quot;True&quot;;&quot;False&quot;"/>
    <numFmt numFmtId="176" formatCode="#.##0"/>
    <numFmt numFmtId="177" formatCode="_-* #,##0.00\ _?_-;\-* #,##0.00\ _?_-;_-* &quot;-&quot;&quot;?&quot;&quot;?&quot;\ _?_-;_-@_-"/>
    <numFmt numFmtId="178" formatCode="0.000%"/>
    <numFmt numFmtId="179" formatCode="_ * ###,0&quot;.&quot;00_,_ ;_ * ###,0&quot;.&quot;00_,_ ;_ * &quot;-&quot;??_,_ ;_ @_ "/>
    <numFmt numFmtId="180" formatCode="_ * ###,0&quot;.&quot;00&quot;,&quot;_ ;_ * ###,0&quot;.&quot;00&quot;,&quot;_ ;_ * &quot;-&quot;??&quot;,&quot;_ ;_ @_ "/>
    <numFmt numFmtId="181" formatCode="_-&quot;Lek&quot;* #,##0_-;\-&quot;Lek&quot;* #,##0_-;_-&quot;Lek&quot;* &quot;-&quot;_-;_-@_-"/>
    <numFmt numFmtId="182" formatCode="&quot;Lek&quot;#,##0;[Red]\-&quot;Lek&quot;#,##0"/>
    <numFmt numFmtId="183" formatCode="_-&quot;Lek&quot;* #,##0.00_-;\-&quot;Lek&quot;* #,##0.00_-;_-&quot;Lek&quot;* &quot;-&quot;??_-;_-@_-"/>
    <numFmt numFmtId="184" formatCode="0.0"/>
  </numFmts>
  <fonts count="64">
    <font>
      <sz val="11"/>
      <color rgb="FF000000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4"/>
      <color rgb="FF00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</font>
    <font>
      <b/>
      <i/>
      <sz val="1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56"/>
      <name val="Calibri"/>
      <family val="2"/>
    </font>
    <font>
      <sz val="11"/>
      <color indexed="20"/>
      <name val="Calibri"/>
      <family val="2"/>
    </font>
    <font>
      <sz val="14"/>
      <color theme="1"/>
      <name val="Times New Roman"/>
      <family val="2"/>
    </font>
    <font>
      <b/>
      <sz val="11"/>
      <color indexed="52"/>
      <name val="Calibri"/>
      <family val="2"/>
    </font>
    <font>
      <b/>
      <sz val="13"/>
      <color indexed="56"/>
      <name val="Calibri"/>
      <family val="2"/>
    </font>
    <font>
      <sz val="14"/>
      <color indexed="8"/>
      <name val="Times New Roman"/>
      <family val="2"/>
    </font>
    <font>
      <sz val="11"/>
      <name val="Times New Roman"/>
      <family val="1"/>
      <charset val="1"/>
    </font>
    <font>
      <sz val="11"/>
      <color indexed="8"/>
      <name val="Calibri"/>
      <family val="2"/>
      <charset val="1"/>
    </font>
    <font>
      <sz val="14"/>
      <color indexed="8"/>
      <name val="Times New Roman"/>
      <family val="1"/>
    </font>
    <font>
      <sz val="11"/>
      <color indexed="8"/>
      <name val="Arial"/>
      <family val="2"/>
    </font>
    <font>
      <sz val="11"/>
      <color indexed="17"/>
      <name val="Calibri"/>
      <family val="2"/>
    </font>
    <font>
      <sz val="12"/>
      <name val=".vntime"/>
      <family val="2"/>
    </font>
    <font>
      <sz val="1"/>
      <color indexed="8"/>
      <name val="Times New Roman"/>
      <family val="1"/>
    </font>
    <font>
      <sz val="10"/>
      <name val="Arial"/>
      <family val="2"/>
      <charset val="163"/>
    </font>
    <font>
      <sz val="11"/>
      <color indexed="8"/>
      <name val="Calibri"/>
      <family val="2"/>
      <charset val="163"/>
    </font>
    <font>
      <sz val="12"/>
      <color indexed="8"/>
      <name val="Times New Roman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12"/>
      <name val="Arial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Arial"/>
      <family val="2"/>
    </font>
    <font>
      <sz val="11"/>
      <color theme="1"/>
      <name val="Calibri"/>
      <family val="2"/>
    </font>
    <font>
      <sz val="12"/>
      <name val="Arial"/>
      <family val="2"/>
      <charset val="1"/>
    </font>
    <font>
      <sz val="1"/>
      <color theme="1"/>
      <name val="Times New Roman"/>
      <family val="1"/>
    </font>
    <font>
      <sz val="12"/>
      <color theme="1"/>
      <name val="Times New Roman"/>
      <family val="2"/>
    </font>
    <font>
      <sz val="11"/>
      <color theme="1"/>
      <name val="Times New Roman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 "/>
      <family val="1"/>
      <charset val="136"/>
    </font>
    <font>
      <sz val="14"/>
      <name val="뼻뮝"/>
      <family val="3"/>
    </font>
    <font>
      <sz val="12"/>
      <name val="바탕체"/>
      <family val="3"/>
    </font>
    <font>
      <sz val="12"/>
      <name val="뼻뮝"/>
      <family val="3"/>
    </font>
    <font>
      <sz val="11"/>
      <name val="돋움"/>
      <family val="3"/>
    </font>
    <font>
      <sz val="10"/>
      <name val="굴림체"/>
      <family val="3"/>
    </font>
    <font>
      <b/>
      <sz val="9"/>
      <name val="Arial"/>
      <family val="2"/>
    </font>
    <font>
      <sz val="12"/>
      <name val="新細明體"/>
      <charset val="136"/>
    </font>
    <font>
      <sz val="12"/>
      <name val="Courier"/>
      <family val="3"/>
    </font>
    <font>
      <i/>
      <sz val="14"/>
      <name val="Times New Roman"/>
      <family val="1"/>
    </font>
    <font>
      <sz val="12"/>
      <color rgb="FF0000FF"/>
      <name val="Times New Roman"/>
      <family val="1"/>
    </font>
    <font>
      <b/>
      <sz val="14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95">
    <xf numFmtId="0" fontId="0" fillId="0" borderId="0"/>
    <xf numFmtId="167" fontId="11" fillId="0" borderId="0" applyFont="0" applyFill="0" applyBorder="0" applyAlignment="0" applyProtection="0"/>
    <xf numFmtId="0" fontId="2" fillId="0" borderId="0"/>
    <xf numFmtId="0" fontId="12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9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9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9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9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9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9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20" borderId="0" applyNumberFormat="0" applyBorder="0" applyAlignment="0" applyProtection="0"/>
    <xf numFmtId="0" fontId="20" fillId="4" borderId="0" applyNumberFormat="0" applyBorder="0" applyAlignment="0" applyProtection="0"/>
    <xf numFmtId="0" fontId="21" fillId="4" borderId="0" applyNumberFormat="0" applyBorder="0" applyAlignment="0" applyProtection="0"/>
    <xf numFmtId="0" fontId="20" fillId="4" borderId="0" applyNumberFormat="0" applyBorder="0" applyAlignment="0" applyProtection="0"/>
    <xf numFmtId="0" fontId="22" fillId="21" borderId="12" applyNumberFormat="0" applyAlignment="0" applyProtection="0"/>
    <xf numFmtId="0" fontId="23" fillId="21" borderId="12" applyNumberFormat="0" applyAlignment="0" applyProtection="0"/>
    <xf numFmtId="0" fontId="22" fillId="21" borderId="12" applyNumberFormat="0" applyAlignment="0" applyProtection="0"/>
    <xf numFmtId="165" fontId="8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7" fillId="0" borderId="0" applyFont="0" applyFill="0" applyBorder="0" applyAlignment="0" applyProtection="0"/>
    <xf numFmtId="172" fontId="25" fillId="0" borderId="0"/>
    <xf numFmtId="173" fontId="26" fillId="0" borderId="0" applyFill="0" applyBorder="0" applyProtection="0"/>
    <xf numFmtId="174" fontId="26" fillId="0" borderId="0" applyFill="0" applyBorder="0" applyProtection="0"/>
    <xf numFmtId="174" fontId="27" fillId="0" borderId="0" applyFill="0" applyBorder="0" applyProtection="0"/>
    <xf numFmtId="173" fontId="27" fillId="0" borderId="0" applyFill="0" applyBorder="0" applyProtection="0"/>
    <xf numFmtId="172" fontId="14" fillId="0" borderId="0"/>
    <xf numFmtId="167" fontId="17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73" fontId="26" fillId="0" borderId="0" applyFill="0" applyBorder="0" applyProtection="0"/>
    <xf numFmtId="173" fontId="26" fillId="0" borderId="0" applyFill="0" applyBorder="0" applyProtection="0"/>
    <xf numFmtId="173" fontId="27" fillId="0" borderId="0" applyFill="0" applyBorder="0" applyProtection="0"/>
    <xf numFmtId="173" fontId="27" fillId="0" borderId="0" applyFill="0" applyBorder="0" applyProtection="0"/>
    <xf numFmtId="167" fontId="24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8" fillId="0" borderId="0" applyFont="0" applyFill="0" applyBorder="0" applyAlignment="0" applyProtection="0"/>
    <xf numFmtId="168" fontId="30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8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8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175" fontId="18" fillId="0" borderId="0" applyFont="0" applyFill="0" applyBorder="0" applyAlignment="0" applyProtection="0"/>
    <xf numFmtId="0" fontId="11" fillId="0" borderId="0" applyFont="0" applyFill="0" applyBorder="0" applyAlignment="0" applyProtection="0"/>
    <xf numFmtId="168" fontId="18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7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8" fillId="0" borderId="0" applyFont="0" applyFill="0" applyBorder="0" applyAlignment="0" applyProtection="0"/>
    <xf numFmtId="174" fontId="26" fillId="0" borderId="0" applyFill="0" applyBorder="0" applyProtection="0"/>
    <xf numFmtId="174" fontId="27" fillId="0" borderId="0" applyFill="0" applyBorder="0" applyProtection="0"/>
    <xf numFmtId="177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33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1" fillId="0" borderId="0" applyFill="0" applyBorder="0" applyAlignment="0" applyProtection="0"/>
    <xf numFmtId="167" fontId="18" fillId="0" borderId="0" applyFill="0" applyBorder="0" applyAlignment="0" applyProtection="0"/>
    <xf numFmtId="167" fontId="1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2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35" fillId="22" borderId="13" applyNumberFormat="0" applyAlignment="0" applyProtection="0"/>
    <xf numFmtId="0" fontId="21" fillId="22" borderId="13" applyNumberFormat="0" applyAlignment="0" applyProtection="0"/>
    <xf numFmtId="0" fontId="35" fillId="22" borderId="13" applyNumberFormat="0" applyAlignment="0" applyProtection="0"/>
    <xf numFmtId="0" fontId="26" fillId="0" borderId="0"/>
    <xf numFmtId="0" fontId="27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9" fillId="5" borderId="0" applyNumberFormat="0" applyBorder="0" applyAlignment="0" applyProtection="0"/>
    <xf numFmtId="0" fontId="38" fillId="5" borderId="0" applyNumberFormat="0" applyBorder="0" applyAlignment="0" applyProtection="0"/>
    <xf numFmtId="0" fontId="29" fillId="5" borderId="0" applyNumberFormat="0" applyBorder="0" applyAlignment="0" applyProtection="0"/>
    <xf numFmtId="0" fontId="39" fillId="0" borderId="14" applyNumberFormat="0" applyAlignment="0" applyProtection="0">
      <alignment horizontal="left" vertical="center"/>
    </xf>
    <xf numFmtId="0" fontId="21" fillId="0" borderId="14" applyNumberFormat="0" applyAlignment="0" applyProtection="0">
      <alignment horizontal="left" vertical="center"/>
    </xf>
    <xf numFmtId="0" fontId="39" fillId="0" borderId="15">
      <alignment horizontal="left" vertical="center"/>
    </xf>
    <xf numFmtId="0" fontId="21" fillId="0" borderId="15">
      <alignment horizontal="left" vertical="center"/>
    </xf>
    <xf numFmtId="0" fontId="19" fillId="0" borderId="16" applyNumberFormat="0" applyFill="0" applyAlignment="0" applyProtection="0"/>
    <xf numFmtId="0" fontId="40" fillId="0" borderId="16" applyNumberFormat="0" applyFill="0" applyAlignment="0" applyProtection="0"/>
    <xf numFmtId="0" fontId="19" fillId="0" borderId="16" applyNumberFormat="0" applyFill="0" applyAlignment="0" applyProtection="0"/>
    <xf numFmtId="0" fontId="23" fillId="0" borderId="17" applyNumberFormat="0" applyFill="0" applyAlignment="0" applyProtection="0"/>
    <xf numFmtId="0" fontId="41" fillId="0" borderId="17" applyNumberFormat="0" applyFill="0" applyAlignment="0" applyProtection="0"/>
    <xf numFmtId="0" fontId="23" fillId="0" borderId="17" applyNumberFormat="0" applyFill="0" applyAlignment="0" applyProtection="0"/>
    <xf numFmtId="0" fontId="37" fillId="0" borderId="18" applyNumberFormat="0" applyFill="0" applyAlignment="0" applyProtection="0"/>
    <xf numFmtId="0" fontId="26" fillId="0" borderId="18" applyNumberFormat="0" applyFill="0" applyAlignment="0" applyProtection="0"/>
    <xf numFmtId="0" fontId="37" fillId="0" borderId="18" applyNumberFormat="0" applyFill="0" applyAlignment="0" applyProtection="0"/>
    <xf numFmtId="0" fontId="3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8" borderId="12" applyNumberFormat="0" applyAlignment="0" applyProtection="0"/>
    <xf numFmtId="0" fontId="25" fillId="8" borderId="12" applyNumberFormat="0" applyAlignment="0" applyProtection="0"/>
    <xf numFmtId="0" fontId="38" fillId="8" borderId="12" applyNumberFormat="0" applyAlignment="0" applyProtection="0"/>
    <xf numFmtId="0" fontId="40" fillId="0" borderId="19" applyNumberFormat="0" applyFill="0" applyAlignment="0" applyProtection="0"/>
    <xf numFmtId="0" fontId="34" fillId="0" borderId="19" applyNumberFormat="0" applyFill="0" applyAlignment="0" applyProtection="0"/>
    <xf numFmtId="0" fontId="40" fillId="0" borderId="19" applyNumberFormat="0" applyFill="0" applyAlignment="0" applyProtection="0"/>
    <xf numFmtId="0" fontId="42" fillId="0" borderId="0" applyNumberFormat="0" applyFont="0" applyFill="0" applyAlignment="0"/>
    <xf numFmtId="0" fontId="24" fillId="0" borderId="0" applyNumberFormat="0" applyFont="0" applyFill="0" applyAlignment="0"/>
    <xf numFmtId="0" fontId="41" fillId="23" borderId="0" applyNumberFormat="0" applyBorder="0" applyAlignment="0" applyProtection="0"/>
    <xf numFmtId="0" fontId="39" fillId="23" borderId="0" applyNumberFormat="0" applyBorder="0" applyAlignment="0" applyProtection="0"/>
    <xf numFmtId="0" fontId="41" fillId="23" borderId="0" applyNumberFormat="0" applyBorder="0" applyAlignment="0" applyProtection="0"/>
    <xf numFmtId="0" fontId="43" fillId="0" borderId="0"/>
    <xf numFmtId="0" fontId="43" fillId="0" borderId="0"/>
    <xf numFmtId="0" fontId="17" fillId="0" borderId="0"/>
    <xf numFmtId="0" fontId="43" fillId="0" borderId="0"/>
    <xf numFmtId="0" fontId="26" fillId="0" borderId="0"/>
    <xf numFmtId="0" fontId="17" fillId="0" borderId="0"/>
    <xf numFmtId="0" fontId="8" fillId="0" borderId="0"/>
    <xf numFmtId="0" fontId="43" fillId="0" borderId="0"/>
    <xf numFmtId="0" fontId="30" fillId="0" borderId="0"/>
    <xf numFmtId="0" fontId="43" fillId="0" borderId="0"/>
    <xf numFmtId="0" fontId="43" fillId="0" borderId="0"/>
    <xf numFmtId="0" fontId="44" fillId="0" borderId="0"/>
    <xf numFmtId="0" fontId="17" fillId="0" borderId="0"/>
    <xf numFmtId="0" fontId="11" fillId="0" borderId="0"/>
    <xf numFmtId="0" fontId="12" fillId="0" borderId="0"/>
    <xf numFmtId="0" fontId="21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2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1" fillId="0" borderId="0"/>
    <xf numFmtId="0" fontId="24" fillId="0" borderId="0"/>
    <xf numFmtId="0" fontId="24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4" fillId="0" borderId="0"/>
    <xf numFmtId="0" fontId="11" fillId="0" borderId="0"/>
    <xf numFmtId="0" fontId="8" fillId="0" borderId="0"/>
    <xf numFmtId="0" fontId="8" fillId="0" borderId="0"/>
    <xf numFmtId="0" fontId="21" fillId="0" borderId="0"/>
    <xf numFmtId="0" fontId="8" fillId="0" borderId="0"/>
    <xf numFmtId="0" fontId="8" fillId="0" borderId="0"/>
    <xf numFmtId="0" fontId="12" fillId="0" borderId="0"/>
    <xf numFmtId="0" fontId="17" fillId="0" borderId="0"/>
    <xf numFmtId="0" fontId="11" fillId="0" borderId="0"/>
    <xf numFmtId="0" fontId="8" fillId="0" borderId="0"/>
    <xf numFmtId="0" fontId="12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4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33" fillId="0" borderId="0"/>
    <xf numFmtId="0" fontId="47" fillId="0" borderId="0"/>
    <xf numFmtId="0" fontId="46" fillId="0" borderId="0"/>
    <xf numFmtId="0" fontId="1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34" fillId="24" borderId="20" applyNumberFormat="0" applyFont="0" applyAlignment="0" applyProtection="0"/>
    <xf numFmtId="0" fontId="48" fillId="21" borderId="21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0" fontId="8" fillId="0" borderId="0">
      <alignment vertical="center"/>
    </xf>
    <xf numFmtId="40" fontId="53" fillId="0" borderId="0" applyFont="0" applyFill="0" applyBorder="0" applyAlignment="0" applyProtection="0"/>
    <xf numFmtId="38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55" fillId="0" borderId="0"/>
    <xf numFmtId="0" fontId="56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30" fillId="0" borderId="0" applyFont="0" applyFill="0" applyBorder="0" applyAlignment="0" applyProtection="0"/>
    <xf numFmtId="180" fontId="30" fillId="0" borderId="0" applyFont="0" applyFill="0" applyBorder="0" applyAlignment="0" applyProtection="0"/>
    <xf numFmtId="0" fontId="57" fillId="0" borderId="0"/>
    <xf numFmtId="0" fontId="58" fillId="0" borderId="0" applyProtection="0"/>
    <xf numFmtId="41" fontId="59" fillId="0" borderId="0" applyFont="0" applyFill="0" applyBorder="0" applyAlignment="0" applyProtection="0"/>
    <xf numFmtId="40" fontId="60" fillId="0" borderId="0" applyFont="0" applyFill="0" applyBorder="0" applyAlignment="0" applyProtection="0"/>
    <xf numFmtId="181" fontId="59" fillId="0" borderId="0" applyFont="0" applyFill="0" applyBorder="0" applyAlignment="0" applyProtection="0"/>
    <xf numFmtId="182" fontId="60" fillId="0" borderId="0" applyFont="0" applyFill="0" applyBorder="0" applyAlignment="0" applyProtection="0"/>
    <xf numFmtId="183" fontId="59" fillId="0" borderId="0" applyFont="0" applyFill="0" applyBorder="0" applyAlignment="0" applyProtection="0"/>
    <xf numFmtId="168" fontId="30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20">
    <xf numFmtId="0" fontId="0" fillId="0" borderId="0" xfId="0"/>
    <xf numFmtId="0" fontId="6" fillId="0" borderId="0" xfId="0" applyFont="1"/>
    <xf numFmtId="0" fontId="8" fillId="0" borderId="0" xfId="0" applyFont="1"/>
    <xf numFmtId="169" fontId="7" fillId="0" borderId="2" xfId="0" applyNumberFormat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9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69" fontId="8" fillId="0" borderId="2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2" xfId="0" quotePrefix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2" xfId="0" quotePrefix="1" applyFont="1" applyBorder="1" applyAlignment="1">
      <alignment horizontal="center" vertical="center" wrapText="1"/>
    </xf>
    <xf numFmtId="170" fontId="8" fillId="0" borderId="2" xfId="4" applyNumberFormat="1" applyFont="1" applyFill="1" applyBorder="1" applyAlignment="1">
      <alignment horizontal="center" vertical="center" wrapText="1"/>
    </xf>
    <xf numFmtId="170" fontId="8" fillId="0" borderId="2" xfId="4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170" fontId="8" fillId="0" borderId="2" xfId="4" quotePrefix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0" fontId="8" fillId="0" borderId="2" xfId="4" applyNumberFormat="1" applyFont="1" applyFill="1" applyBorder="1" applyAlignment="1">
      <alignment vertical="center"/>
    </xf>
    <xf numFmtId="0" fontId="8" fillId="0" borderId="2" xfId="0" quotePrefix="1" applyFont="1" applyBorder="1" applyAlignment="1">
      <alignment vertical="center" wrapText="1"/>
    </xf>
    <xf numFmtId="0" fontId="4" fillId="0" borderId="0" xfId="0" quotePrefix="1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8" fillId="2" borderId="2" xfId="0" quotePrefix="1" applyFont="1" applyFill="1" applyBorder="1" applyAlignment="1">
      <alignment horizontal="center" vertical="center" wrapText="1"/>
    </xf>
    <xf numFmtId="169" fontId="8" fillId="0" borderId="2" xfId="5" applyNumberFormat="1" applyFont="1" applyFill="1" applyBorder="1" applyAlignment="1">
      <alignment vertical="center"/>
    </xf>
    <xf numFmtId="0" fontId="8" fillId="2" borderId="2" xfId="0" quotePrefix="1" applyFont="1" applyFill="1" applyBorder="1" applyAlignment="1">
      <alignment vertical="center" wrapText="1"/>
    </xf>
    <xf numFmtId="169" fontId="8" fillId="2" borderId="2" xfId="5" applyNumberFormat="1" applyFont="1" applyFill="1" applyBorder="1" applyAlignment="1">
      <alignment vertical="center" wrapText="1"/>
    </xf>
    <xf numFmtId="49" fontId="8" fillId="0" borderId="2" xfId="0" applyNumberFormat="1" applyFont="1" applyBorder="1" applyAlignment="1">
      <alignment horizontal="left" vertical="center" wrapText="1"/>
    </xf>
    <xf numFmtId="169" fontId="8" fillId="0" borderId="2" xfId="5" applyNumberFormat="1" applyFont="1" applyFill="1" applyBorder="1" applyAlignment="1">
      <alignment vertical="center" wrapText="1"/>
    </xf>
    <xf numFmtId="0" fontId="8" fillId="0" borderId="0" xfId="0" quotePrefix="1" applyFont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61" fillId="2" borderId="0" xfId="0" applyFont="1" applyFill="1" applyAlignment="1">
      <alignment horizontal="left"/>
    </xf>
    <xf numFmtId="0" fontId="13" fillId="2" borderId="0" xfId="0" applyFont="1" applyFill="1" applyAlignment="1">
      <alignment horizontal="left" wrapText="1"/>
    </xf>
    <xf numFmtId="0" fontId="13" fillId="2" borderId="0" xfId="0" applyFont="1" applyFill="1"/>
    <xf numFmtId="184" fontId="13" fillId="2" borderId="0" xfId="0" applyNumberFormat="1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 wrapText="1"/>
    </xf>
    <xf numFmtId="0" fontId="13" fillId="2" borderId="0" xfId="0" quotePrefix="1" applyFont="1" applyFill="1" applyAlignment="1">
      <alignment horizontal="left"/>
    </xf>
    <xf numFmtId="184" fontId="13" fillId="2" borderId="0" xfId="0" quotePrefix="1" applyNumberFormat="1" applyFont="1" applyFill="1" applyAlignment="1">
      <alignment vertical="center" wrapText="1"/>
    </xf>
    <xf numFmtId="0" fontId="13" fillId="2" borderId="0" xfId="0" quotePrefix="1" applyFont="1" applyFill="1" applyAlignment="1">
      <alignment vertical="center" wrapText="1"/>
    </xf>
    <xf numFmtId="184" fontId="13" fillId="2" borderId="0" xfId="0" quotePrefix="1" applyNumberFormat="1" applyFont="1" applyFill="1" applyAlignment="1">
      <alignment wrapText="1"/>
    </xf>
    <xf numFmtId="0" fontId="13" fillId="2" borderId="0" xfId="0" quotePrefix="1" applyFont="1" applyFill="1" applyAlignment="1">
      <alignment wrapText="1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right" vertical="center"/>
    </xf>
    <xf numFmtId="184" fontId="13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justify" vertical="center" wrapText="1"/>
    </xf>
    <xf numFmtId="169" fontId="7" fillId="0" borderId="2" xfId="0" applyNumberFormat="1" applyFont="1" applyBorder="1" applyAlignment="1">
      <alignment horizontal="right" vertical="center" wrapText="1"/>
    </xf>
    <xf numFmtId="169" fontId="7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169" fontId="8" fillId="0" borderId="2" xfId="0" quotePrefix="1" applyNumberFormat="1" applyFont="1" applyBorder="1" applyAlignment="1">
      <alignment horizontal="right" vertical="center" wrapText="1"/>
    </xf>
    <xf numFmtId="169" fontId="8" fillId="0" borderId="2" xfId="0" quotePrefix="1" applyNumberFormat="1" applyFont="1" applyBorder="1" applyAlignment="1">
      <alignment vertical="center" wrapText="1"/>
    </xf>
    <xf numFmtId="169" fontId="4" fillId="0" borderId="0" xfId="0" applyNumberFormat="1" applyFont="1"/>
    <xf numFmtId="3" fontId="62" fillId="0" borderId="2" xfId="0" applyNumberFormat="1" applyFont="1" applyBorder="1" applyAlignment="1">
      <alignment horizontal="center" vertical="center" wrapText="1"/>
    </xf>
    <xf numFmtId="4" fontId="62" fillId="0" borderId="2" xfId="0" applyNumberFormat="1" applyFont="1" applyBorder="1" applyAlignment="1">
      <alignment horizontal="left" vertical="center" wrapText="1"/>
    </xf>
    <xf numFmtId="4" fontId="62" fillId="0" borderId="2" xfId="0" applyNumberFormat="1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169" fontId="62" fillId="0" borderId="2" xfId="0" applyNumberFormat="1" applyFont="1" applyBorder="1" applyAlignment="1">
      <alignment horizontal="right" vertical="center" wrapText="1"/>
    </xf>
    <xf numFmtId="0" fontId="62" fillId="0" borderId="2" xfId="0" applyFont="1" applyBorder="1" applyAlignment="1">
      <alignment vertical="center" wrapText="1"/>
    </xf>
    <xf numFmtId="169" fontId="62" fillId="0" borderId="2" xfId="0" applyNumberFormat="1" applyFont="1" applyBorder="1" applyAlignment="1">
      <alignment vertical="center" wrapText="1"/>
    </xf>
    <xf numFmtId="0" fontId="62" fillId="0" borderId="7" xfId="0" applyFont="1" applyBorder="1" applyAlignment="1">
      <alignment horizontal="center" vertical="center" wrapText="1"/>
    </xf>
    <xf numFmtId="0" fontId="62" fillId="0" borderId="0" xfId="0" applyFont="1" applyAlignment="1">
      <alignment vertical="center"/>
    </xf>
    <xf numFmtId="0" fontId="62" fillId="0" borderId="2" xfId="0" applyFont="1" applyBorder="1" applyAlignment="1">
      <alignment horizontal="justify" vertical="center" wrapText="1"/>
    </xf>
    <xf numFmtId="169" fontId="7" fillId="0" borderId="2" xfId="0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 wrapText="1"/>
    </xf>
    <xf numFmtId="0" fontId="6" fillId="2" borderId="0" xfId="0" applyFont="1" applyFill="1"/>
    <xf numFmtId="169" fontId="7" fillId="2" borderId="2" xfId="0" applyNumberFormat="1" applyFont="1" applyFill="1" applyBorder="1" applyAlignment="1">
      <alignment vertical="center" wrapText="1"/>
    </xf>
    <xf numFmtId="169" fontId="7" fillId="2" borderId="2" xfId="0" applyNumberFormat="1" applyFont="1" applyFill="1" applyBorder="1" applyAlignment="1">
      <alignment vertical="center"/>
    </xf>
    <xf numFmtId="169" fontId="8" fillId="2" borderId="2" xfId="0" applyNumberFormat="1" applyFont="1" applyFill="1" applyBorder="1" applyAlignment="1">
      <alignment vertical="center" wrapText="1"/>
    </xf>
    <xf numFmtId="169" fontId="62" fillId="2" borderId="2" xfId="0" applyNumberFormat="1" applyFont="1" applyFill="1" applyBorder="1" applyAlignment="1">
      <alignment vertical="center" wrapText="1"/>
    </xf>
    <xf numFmtId="169" fontId="8" fillId="2" borderId="2" xfId="0" quotePrefix="1" applyNumberFormat="1" applyFont="1" applyFill="1" applyBorder="1" applyAlignment="1">
      <alignment vertical="center" wrapText="1"/>
    </xf>
    <xf numFmtId="169" fontId="4" fillId="2" borderId="0" xfId="0" applyNumberFormat="1" applyFont="1" applyFill="1"/>
    <xf numFmtId="0" fontId="8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0" fillId="0" borderId="0" xfId="0" applyFont="1"/>
    <xf numFmtId="0" fontId="8" fillId="0" borderId="0" xfId="0" quotePrefix="1" applyFont="1"/>
    <xf numFmtId="0" fontId="8" fillId="2" borderId="26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center" wrapText="1"/>
    </xf>
    <xf numFmtId="49" fontId="8" fillId="2" borderId="26" xfId="0" applyNumberFormat="1" applyFont="1" applyFill="1" applyBorder="1" applyAlignment="1">
      <alignment horizontal="left" vertical="center" wrapText="1"/>
    </xf>
    <xf numFmtId="0" fontId="8" fillId="0" borderId="26" xfId="0" applyFont="1" applyBorder="1"/>
    <xf numFmtId="0" fontId="8" fillId="2" borderId="26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center" vertical="center"/>
    </xf>
    <xf numFmtId="0" fontId="4" fillId="2" borderId="0" xfId="0" applyFont="1" applyFill="1"/>
    <xf numFmtId="170" fontId="7" fillId="2" borderId="2" xfId="0" quotePrefix="1" applyNumberFormat="1" applyFont="1" applyFill="1" applyBorder="1" applyAlignment="1">
      <alignment horizontal="center" vertical="center" wrapText="1"/>
    </xf>
    <xf numFmtId="170" fontId="8" fillId="2" borderId="2" xfId="4" applyNumberFormat="1" applyFont="1" applyFill="1" applyBorder="1" applyAlignment="1">
      <alignment horizontal="center" vertical="center" wrapText="1"/>
    </xf>
    <xf numFmtId="170" fontId="8" fillId="2" borderId="2" xfId="4" applyNumberFormat="1" applyFont="1" applyFill="1" applyBorder="1" applyAlignment="1">
      <alignment horizontal="center" vertical="center"/>
    </xf>
    <xf numFmtId="170" fontId="8" fillId="2" borderId="2" xfId="4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49" fontId="8" fillId="0" borderId="26" xfId="0" applyNumberFormat="1" applyFont="1" applyBorder="1" applyAlignment="1">
      <alignment horizontal="left" vertical="center" wrapText="1"/>
    </xf>
    <xf numFmtId="0" fontId="8" fillId="0" borderId="26" xfId="0" quotePrefix="1" applyFont="1" applyBorder="1" applyAlignment="1">
      <alignment vertical="center" wrapText="1"/>
    </xf>
    <xf numFmtId="0" fontId="8" fillId="0" borderId="26" xfId="0" quotePrefix="1" applyFont="1" applyBorder="1" applyAlignment="1">
      <alignment horizontal="center" vertical="center" wrapText="1"/>
    </xf>
    <xf numFmtId="0" fontId="8" fillId="2" borderId="26" xfId="0" quotePrefix="1" applyFont="1" applyFill="1" applyBorder="1" applyAlignment="1">
      <alignment horizontal="center" vertical="center" wrapText="1"/>
    </xf>
    <xf numFmtId="169" fontId="8" fillId="0" borderId="26" xfId="5" applyNumberFormat="1" applyFont="1" applyFill="1" applyBorder="1" applyAlignment="1">
      <alignment vertical="center" wrapText="1"/>
    </xf>
    <xf numFmtId="0" fontId="8" fillId="0" borderId="26" xfId="0" applyFont="1" applyBorder="1" applyAlignment="1">
      <alignment vertical="center"/>
    </xf>
    <xf numFmtId="169" fontId="8" fillId="2" borderId="2" xfId="5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169" fontId="8" fillId="0" borderId="26" xfId="103" applyNumberFormat="1" applyFont="1" applyFill="1" applyBorder="1" applyAlignment="1">
      <alignment vertical="center"/>
    </xf>
    <xf numFmtId="0" fontId="7" fillId="0" borderId="26" xfId="0" applyFont="1" applyBorder="1" applyAlignment="1">
      <alignment horizontal="center" vertical="center"/>
    </xf>
    <xf numFmtId="49" fontId="7" fillId="0" borderId="26" xfId="0" applyNumberFormat="1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8" fillId="0" borderId="26" xfId="0" applyFont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169" fontId="7" fillId="2" borderId="2" xfId="0" applyNumberFormat="1" applyFont="1" applyFill="1" applyBorder="1" applyAlignment="1">
      <alignment horizontal="right" vertical="center"/>
    </xf>
    <xf numFmtId="169" fontId="8" fillId="2" borderId="2" xfId="5" applyNumberFormat="1" applyFont="1" applyFill="1" applyBorder="1" applyAlignment="1">
      <alignment vertical="center"/>
    </xf>
    <xf numFmtId="169" fontId="8" fillId="2" borderId="26" xfId="5" applyNumberFormat="1" applyFont="1" applyFill="1" applyBorder="1" applyAlignment="1">
      <alignment vertical="center"/>
    </xf>
    <xf numFmtId="169" fontId="8" fillId="2" borderId="26" xfId="103" applyNumberFormat="1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 wrapText="1"/>
    </xf>
    <xf numFmtId="184" fontId="7" fillId="0" borderId="23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69" fontId="7" fillId="0" borderId="7" xfId="0" applyNumberFormat="1" applyFont="1" applyBorder="1" applyAlignment="1">
      <alignment horizontal="right" vertical="center" wrapText="1"/>
    </xf>
    <xf numFmtId="0" fontId="7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169" fontId="8" fillId="0" borderId="23" xfId="0" quotePrefix="1" applyNumberFormat="1" applyFont="1" applyBorder="1" applyAlignment="1">
      <alignment vertical="center" wrapText="1"/>
    </xf>
    <xf numFmtId="169" fontId="8" fillId="0" borderId="23" xfId="0" applyNumberFormat="1" applyFont="1" applyBorder="1" applyAlignment="1">
      <alignment vertical="center" wrapText="1"/>
    </xf>
    <xf numFmtId="169" fontId="8" fillId="0" borderId="23" xfId="0" applyNumberFormat="1" applyFont="1" applyBorder="1" applyAlignment="1">
      <alignment horizontal="center" vertical="center" wrapText="1"/>
    </xf>
    <xf numFmtId="167" fontId="8" fillId="0" borderId="2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171" fontId="8" fillId="0" borderId="23" xfId="0" applyNumberFormat="1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left" vertical="center" wrapText="1"/>
    </xf>
    <xf numFmtId="169" fontId="8" fillId="0" borderId="23" xfId="103" applyNumberFormat="1" applyFont="1" applyFill="1" applyBorder="1" applyAlignment="1">
      <alignment vertical="center" wrapText="1"/>
    </xf>
    <xf numFmtId="169" fontId="8" fillId="0" borderId="23" xfId="0" applyNumberFormat="1" applyFont="1" applyBorder="1" applyAlignment="1">
      <alignment vertical="center"/>
    </xf>
    <xf numFmtId="3" fontId="8" fillId="0" borderId="23" xfId="0" applyNumberFormat="1" applyFont="1" applyBorder="1" applyAlignment="1">
      <alignment horizontal="left" vertical="center" wrapText="1"/>
    </xf>
    <xf numFmtId="0" fontId="8" fillId="0" borderId="23" xfId="0" quotePrefix="1" applyFont="1" applyBorder="1" applyAlignment="1">
      <alignment horizontal="center" vertical="center" wrapText="1"/>
    </xf>
    <xf numFmtId="0" fontId="8" fillId="0" borderId="23" xfId="0" quotePrefix="1" applyFont="1" applyBorder="1" applyAlignment="1">
      <alignment vertical="center"/>
    </xf>
    <xf numFmtId="169" fontId="9" fillId="0" borderId="23" xfId="0" applyNumberFormat="1" applyFont="1" applyBorder="1" applyAlignment="1">
      <alignment vertical="center" wrapText="1"/>
    </xf>
    <xf numFmtId="169" fontId="8" fillId="0" borderId="23" xfId="4" applyNumberFormat="1" applyFont="1" applyFill="1" applyBorder="1" applyAlignment="1">
      <alignment horizontal="center" vertical="center" wrapText="1"/>
    </xf>
    <xf numFmtId="169" fontId="9" fillId="0" borderId="23" xfId="103" applyNumberFormat="1" applyFont="1" applyFill="1" applyBorder="1" applyAlignment="1">
      <alignment vertical="center"/>
    </xf>
    <xf numFmtId="169" fontId="8" fillId="0" borderId="23" xfId="103" applyNumberFormat="1" applyFont="1" applyFill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left" vertical="center" wrapText="1"/>
    </xf>
    <xf numFmtId="169" fontId="8" fillId="0" borderId="23" xfId="103" applyNumberFormat="1" applyFont="1" applyFill="1" applyBorder="1" applyAlignment="1">
      <alignment vertical="center"/>
    </xf>
    <xf numFmtId="0" fontId="8" fillId="0" borderId="23" xfId="0" applyFont="1" applyBorder="1" applyAlignment="1">
      <alignment vertical="center" wrapText="1"/>
    </xf>
    <xf numFmtId="49" fontId="7" fillId="0" borderId="23" xfId="0" applyNumberFormat="1" applyFont="1" applyBorder="1" applyAlignment="1">
      <alignment horizontal="left" vertical="center" wrapText="1"/>
    </xf>
    <xf numFmtId="49" fontId="7" fillId="0" borderId="27" xfId="0" applyNumberFormat="1" applyFont="1" applyBorder="1" applyAlignment="1">
      <alignment vertical="center" wrapText="1"/>
    </xf>
    <xf numFmtId="169" fontId="8" fillId="0" borderId="26" xfId="1594" applyNumberFormat="1" applyFont="1" applyFill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left" vertical="center" wrapText="1"/>
    </xf>
    <xf numFmtId="49" fontId="7" fillId="0" borderId="28" xfId="0" applyNumberFormat="1" applyFont="1" applyBorder="1" applyAlignment="1">
      <alignment horizontal="left" vertical="center" wrapText="1"/>
    </xf>
    <xf numFmtId="169" fontId="8" fillId="0" borderId="1" xfId="103" applyNumberFormat="1" applyFont="1" applyFill="1" applyBorder="1" applyAlignment="1">
      <alignment horizontal="center" vertical="center" wrapText="1"/>
    </xf>
    <xf numFmtId="169" fontId="8" fillId="0" borderId="6" xfId="103" applyNumberFormat="1" applyFont="1" applyFill="1" applyBorder="1" applyAlignment="1">
      <alignment horizontal="center" vertical="center" wrapText="1"/>
    </xf>
    <xf numFmtId="169" fontId="8" fillId="0" borderId="7" xfId="103" applyNumberFormat="1" applyFont="1" applyFill="1" applyBorder="1" applyAlignment="1">
      <alignment horizontal="center" vertical="center" wrapText="1"/>
    </xf>
    <xf numFmtId="0" fontId="13" fillId="2" borderId="0" xfId="0" quotePrefix="1" applyFont="1" applyFill="1" applyAlignment="1">
      <alignment horizontal="left" vertical="center" wrapText="1"/>
    </xf>
    <xf numFmtId="0" fontId="13" fillId="2" borderId="0" xfId="0" quotePrefix="1" applyFont="1" applyFill="1" applyAlignment="1">
      <alignment horizontal="left" wrapText="1"/>
    </xf>
    <xf numFmtId="0" fontId="3" fillId="0" borderId="0" xfId="0" applyFont="1" applyAlignment="1">
      <alignment horizontal="center" vertical="center"/>
    </xf>
    <xf numFmtId="169" fontId="8" fillId="0" borderId="1" xfId="0" applyNumberFormat="1" applyFont="1" applyBorder="1" applyAlignment="1">
      <alignment horizontal="center" vertical="center" wrapText="1"/>
    </xf>
    <xf numFmtId="169" fontId="8" fillId="0" borderId="6" xfId="0" applyNumberFormat="1" applyFont="1" applyBorder="1" applyAlignment="1">
      <alignment horizontal="center" vertical="center" wrapText="1"/>
    </xf>
    <xf numFmtId="169" fontId="8" fillId="0" borderId="7" xfId="0" applyNumberFormat="1" applyFont="1" applyBorder="1" applyAlignment="1">
      <alignment horizontal="center" vertical="center" wrapText="1"/>
    </xf>
    <xf numFmtId="169" fontId="8" fillId="0" borderId="23" xfId="0" applyNumberFormat="1" applyFont="1" applyBorder="1" applyAlignment="1">
      <alignment horizontal="center" vertical="center" wrapText="1"/>
    </xf>
    <xf numFmtId="0" fontId="6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9" fontId="7" fillId="0" borderId="3" xfId="0" applyNumberFormat="1" applyFont="1" applyBorder="1" applyAlignment="1">
      <alignment horizontal="center" vertical="center" wrapText="1"/>
    </xf>
    <xf numFmtId="169" fontId="7" fillId="0" borderId="4" xfId="0" applyNumberFormat="1" applyFont="1" applyBorder="1" applyAlignment="1">
      <alignment horizontal="center" vertical="center" wrapText="1"/>
    </xf>
    <xf numFmtId="169" fontId="7" fillId="0" borderId="5" xfId="0" applyNumberFormat="1" applyFont="1" applyBorder="1" applyAlignment="1">
      <alignment horizontal="center" vertical="center" wrapText="1"/>
    </xf>
    <xf numFmtId="169" fontId="7" fillId="0" borderId="1" xfId="0" applyNumberFormat="1" applyFont="1" applyBorder="1" applyAlignment="1">
      <alignment horizontal="center" vertical="center" wrapText="1"/>
    </xf>
    <xf numFmtId="169" fontId="7" fillId="0" borderId="7" xfId="0" applyNumberFormat="1" applyFont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7" fillId="2" borderId="7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3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0" borderId="0" xfId="0" quotePrefix="1" applyFont="1" applyAlignment="1">
      <alignment horizontal="left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</cellXfs>
  <cellStyles count="1595">
    <cellStyle name="20% - Accent1 2" xfId="6" xr:uid="{00000000-0005-0000-0000-000000000000}"/>
    <cellStyle name="20% - Accent1 2 2" xfId="7" xr:uid="{00000000-0005-0000-0000-000001000000}"/>
    <cellStyle name="20% - Accent1 2_Khoi tinh" xfId="8" xr:uid="{00000000-0005-0000-0000-000002000000}"/>
    <cellStyle name="20% - Accent2 2" xfId="9" xr:uid="{00000000-0005-0000-0000-000003000000}"/>
    <cellStyle name="20% - Accent2 2 2" xfId="10" xr:uid="{00000000-0005-0000-0000-000004000000}"/>
    <cellStyle name="20% - Accent2 2_Khoi tinh" xfId="11" xr:uid="{00000000-0005-0000-0000-000005000000}"/>
    <cellStyle name="20% - Accent3 2" xfId="12" xr:uid="{00000000-0005-0000-0000-000006000000}"/>
    <cellStyle name="20% - Accent3 2 2" xfId="13" xr:uid="{00000000-0005-0000-0000-000007000000}"/>
    <cellStyle name="20% - Accent3 2_Khoi tinh" xfId="14" xr:uid="{00000000-0005-0000-0000-000008000000}"/>
    <cellStyle name="20% - Accent4 2" xfId="15" xr:uid="{00000000-0005-0000-0000-000009000000}"/>
    <cellStyle name="20% - Accent4 2 2" xfId="16" xr:uid="{00000000-0005-0000-0000-00000A000000}"/>
    <cellStyle name="20% - Accent4 2_Khoi tinh" xfId="17" xr:uid="{00000000-0005-0000-0000-00000B000000}"/>
    <cellStyle name="20% - Accent5 2" xfId="18" xr:uid="{00000000-0005-0000-0000-00000C000000}"/>
    <cellStyle name="20% - Accent5 2 2" xfId="19" xr:uid="{00000000-0005-0000-0000-00000D000000}"/>
    <cellStyle name="20% - Accent5 2_Khoi tinh" xfId="20" xr:uid="{00000000-0005-0000-0000-00000E000000}"/>
    <cellStyle name="20% - Accent6 2" xfId="21" xr:uid="{00000000-0005-0000-0000-00000F000000}"/>
    <cellStyle name="20% - Accent6 2 2" xfId="22" xr:uid="{00000000-0005-0000-0000-000010000000}"/>
    <cellStyle name="20% - Accent6 2_Khoi tinh" xfId="23" xr:uid="{00000000-0005-0000-0000-000011000000}"/>
    <cellStyle name="40% - Accent1 2" xfId="24" xr:uid="{00000000-0005-0000-0000-000012000000}"/>
    <cellStyle name="40% - Accent1 2 2" xfId="25" xr:uid="{00000000-0005-0000-0000-000013000000}"/>
    <cellStyle name="40% - Accent1 2_Khoi tinh" xfId="26" xr:uid="{00000000-0005-0000-0000-000014000000}"/>
    <cellStyle name="40% - Accent2 2" xfId="27" xr:uid="{00000000-0005-0000-0000-000015000000}"/>
    <cellStyle name="40% - Accent2 2 2" xfId="28" xr:uid="{00000000-0005-0000-0000-000016000000}"/>
    <cellStyle name="40% - Accent2 2_Khoi tinh" xfId="29" xr:uid="{00000000-0005-0000-0000-000017000000}"/>
    <cellStyle name="40% - Accent3 2" xfId="30" xr:uid="{00000000-0005-0000-0000-000018000000}"/>
    <cellStyle name="40% - Accent3 2 2" xfId="31" xr:uid="{00000000-0005-0000-0000-000019000000}"/>
    <cellStyle name="40% - Accent3 2_Khoi tinh" xfId="32" xr:uid="{00000000-0005-0000-0000-00001A000000}"/>
    <cellStyle name="40% - Accent4 2" xfId="33" xr:uid="{00000000-0005-0000-0000-00001B000000}"/>
    <cellStyle name="40% - Accent4 2 2" xfId="34" xr:uid="{00000000-0005-0000-0000-00001C000000}"/>
    <cellStyle name="40% - Accent4 2_Khoi tinh" xfId="35" xr:uid="{00000000-0005-0000-0000-00001D000000}"/>
    <cellStyle name="40% - Accent5 2" xfId="36" xr:uid="{00000000-0005-0000-0000-00001E000000}"/>
    <cellStyle name="40% - Accent5 2 2" xfId="37" xr:uid="{00000000-0005-0000-0000-00001F000000}"/>
    <cellStyle name="40% - Accent5 2_Khoi tinh" xfId="38" xr:uid="{00000000-0005-0000-0000-000020000000}"/>
    <cellStyle name="40% - Accent6 2" xfId="39" xr:uid="{00000000-0005-0000-0000-000021000000}"/>
    <cellStyle name="40% - Accent6 2 2" xfId="40" xr:uid="{00000000-0005-0000-0000-000022000000}"/>
    <cellStyle name="40% - Accent6 2_Khoi tinh" xfId="41" xr:uid="{00000000-0005-0000-0000-000023000000}"/>
    <cellStyle name="60% - Accent1 2" xfId="42" xr:uid="{00000000-0005-0000-0000-000024000000}"/>
    <cellStyle name="60% - Accent1 2 2" xfId="43" xr:uid="{00000000-0005-0000-0000-000025000000}"/>
    <cellStyle name="60% - Accent1 2_Khoi tinh" xfId="44" xr:uid="{00000000-0005-0000-0000-000026000000}"/>
    <cellStyle name="60% - Accent2 2" xfId="45" xr:uid="{00000000-0005-0000-0000-000027000000}"/>
    <cellStyle name="60% - Accent2 2 2" xfId="46" xr:uid="{00000000-0005-0000-0000-000028000000}"/>
    <cellStyle name="60% - Accent2 2_Khoi tinh" xfId="47" xr:uid="{00000000-0005-0000-0000-000029000000}"/>
    <cellStyle name="60% - Accent3 2" xfId="48" xr:uid="{00000000-0005-0000-0000-00002A000000}"/>
    <cellStyle name="60% - Accent3 2 2" xfId="49" xr:uid="{00000000-0005-0000-0000-00002B000000}"/>
    <cellStyle name="60% - Accent3 2_Khoi tinh" xfId="50" xr:uid="{00000000-0005-0000-0000-00002C000000}"/>
    <cellStyle name="60% - Accent4 2" xfId="51" xr:uid="{00000000-0005-0000-0000-00002D000000}"/>
    <cellStyle name="60% - Accent4 2 2" xfId="52" xr:uid="{00000000-0005-0000-0000-00002E000000}"/>
    <cellStyle name="60% - Accent4 2_Khoi tinh" xfId="53" xr:uid="{00000000-0005-0000-0000-00002F000000}"/>
    <cellStyle name="60% - Accent5 2" xfId="54" xr:uid="{00000000-0005-0000-0000-000030000000}"/>
    <cellStyle name="60% - Accent5 2 2" xfId="55" xr:uid="{00000000-0005-0000-0000-000031000000}"/>
    <cellStyle name="60% - Accent5 2_Khoi tinh" xfId="56" xr:uid="{00000000-0005-0000-0000-000032000000}"/>
    <cellStyle name="60% - Accent6 2" xfId="57" xr:uid="{00000000-0005-0000-0000-000033000000}"/>
    <cellStyle name="60% - Accent6 2 2" xfId="58" xr:uid="{00000000-0005-0000-0000-000034000000}"/>
    <cellStyle name="60% - Accent6 2_Khoi tinh" xfId="59" xr:uid="{00000000-0005-0000-0000-000035000000}"/>
    <cellStyle name="Accent1 2" xfId="60" xr:uid="{00000000-0005-0000-0000-000036000000}"/>
    <cellStyle name="Accent1 2 2" xfId="61" xr:uid="{00000000-0005-0000-0000-000037000000}"/>
    <cellStyle name="Accent1 2_Khoi tinh" xfId="62" xr:uid="{00000000-0005-0000-0000-000038000000}"/>
    <cellStyle name="Accent2 2" xfId="63" xr:uid="{00000000-0005-0000-0000-000039000000}"/>
    <cellStyle name="Accent2 2 2" xfId="64" xr:uid="{00000000-0005-0000-0000-00003A000000}"/>
    <cellStyle name="Accent2 2_Khoi tinh" xfId="65" xr:uid="{00000000-0005-0000-0000-00003B000000}"/>
    <cellStyle name="Accent3 2" xfId="66" xr:uid="{00000000-0005-0000-0000-00003C000000}"/>
    <cellStyle name="Accent3 2 2" xfId="67" xr:uid="{00000000-0005-0000-0000-00003D000000}"/>
    <cellStyle name="Accent3 2_Khoi tinh" xfId="68" xr:uid="{00000000-0005-0000-0000-00003E000000}"/>
    <cellStyle name="Accent4 2" xfId="69" xr:uid="{00000000-0005-0000-0000-00003F000000}"/>
    <cellStyle name="Accent4 2 2" xfId="70" xr:uid="{00000000-0005-0000-0000-000040000000}"/>
    <cellStyle name="Accent4 2_Khoi tinh" xfId="71" xr:uid="{00000000-0005-0000-0000-000041000000}"/>
    <cellStyle name="Accent5 2" xfId="72" xr:uid="{00000000-0005-0000-0000-000042000000}"/>
    <cellStyle name="Accent5 2 2" xfId="73" xr:uid="{00000000-0005-0000-0000-000043000000}"/>
    <cellStyle name="Accent5 2_Khoi tinh" xfId="74" xr:uid="{00000000-0005-0000-0000-000044000000}"/>
    <cellStyle name="Accent6 2" xfId="75" xr:uid="{00000000-0005-0000-0000-000045000000}"/>
    <cellStyle name="Accent6 2 2" xfId="76" xr:uid="{00000000-0005-0000-0000-000046000000}"/>
    <cellStyle name="Accent6 2_Khoi tinh" xfId="77" xr:uid="{00000000-0005-0000-0000-000047000000}"/>
    <cellStyle name="Bad 2" xfId="78" xr:uid="{00000000-0005-0000-0000-000048000000}"/>
    <cellStyle name="Bad 2 2" xfId="79" xr:uid="{00000000-0005-0000-0000-000049000000}"/>
    <cellStyle name="Bad 2_Khoi tinh" xfId="80" xr:uid="{00000000-0005-0000-0000-00004A000000}"/>
    <cellStyle name="Calculation 2" xfId="81" xr:uid="{00000000-0005-0000-0000-00004B000000}"/>
    <cellStyle name="Calculation 2 2" xfId="82" xr:uid="{00000000-0005-0000-0000-00004C000000}"/>
    <cellStyle name="Calculation 2_Khoi tinh" xfId="83" xr:uid="{00000000-0005-0000-0000-00004D000000}"/>
    <cellStyle name="Comma" xfId="1594" builtinId="3"/>
    <cellStyle name="Comma [0] 2" xfId="84" xr:uid="{00000000-0005-0000-0000-000052000000}"/>
    <cellStyle name="Comma [0] 2 2" xfId="85" xr:uid="{00000000-0005-0000-0000-000053000000}"/>
    <cellStyle name="Comma [0] 3" xfId="86" xr:uid="{00000000-0005-0000-0000-000054000000}"/>
    <cellStyle name="Comma 10" xfId="87" xr:uid="{00000000-0005-0000-0000-000055000000}"/>
    <cellStyle name="Comma 10 10 2 2" xfId="88" xr:uid="{00000000-0005-0000-0000-000056000000}"/>
    <cellStyle name="Comma 10 10 2 2 2" xfId="89" xr:uid="{00000000-0005-0000-0000-000057000000}"/>
    <cellStyle name="Comma 10 10 2 2 2 2" xfId="90" xr:uid="{00000000-0005-0000-0000-000058000000}"/>
    <cellStyle name="Comma 10 10 2 2 3" xfId="91" xr:uid="{00000000-0005-0000-0000-000059000000}"/>
    <cellStyle name="Comma 10 2" xfId="92" xr:uid="{00000000-0005-0000-0000-00005A000000}"/>
    <cellStyle name="Comma 11" xfId="93" xr:uid="{00000000-0005-0000-0000-00005B000000}"/>
    <cellStyle name="Comma 12" xfId="94" xr:uid="{00000000-0005-0000-0000-00005C000000}"/>
    <cellStyle name="Comma 12 2" xfId="95" xr:uid="{00000000-0005-0000-0000-00005D000000}"/>
    <cellStyle name="Comma 12 3" xfId="96" xr:uid="{00000000-0005-0000-0000-00005E000000}"/>
    <cellStyle name="Comma 13" xfId="97" xr:uid="{00000000-0005-0000-0000-00005F000000}"/>
    <cellStyle name="Comma 13 2" xfId="98" xr:uid="{00000000-0005-0000-0000-000060000000}"/>
    <cellStyle name="Comma 13 2 2" xfId="99" xr:uid="{00000000-0005-0000-0000-000061000000}"/>
    <cellStyle name="Comma 13 3" xfId="100" xr:uid="{00000000-0005-0000-0000-000062000000}"/>
    <cellStyle name="Comma 14" xfId="101" xr:uid="{00000000-0005-0000-0000-000063000000}"/>
    <cellStyle name="Comma 15" xfId="102" xr:uid="{00000000-0005-0000-0000-000064000000}"/>
    <cellStyle name="Comma 15 2" xfId="103" xr:uid="{00000000-0005-0000-0000-000065000000}"/>
    <cellStyle name="Comma 15 2 2" xfId="104" xr:uid="{00000000-0005-0000-0000-000066000000}"/>
    <cellStyle name="Comma 16" xfId="105" xr:uid="{00000000-0005-0000-0000-000067000000}"/>
    <cellStyle name="Comma 17" xfId="106" xr:uid="{00000000-0005-0000-0000-000068000000}"/>
    <cellStyle name="Comma 18" xfId="107" xr:uid="{00000000-0005-0000-0000-000069000000}"/>
    <cellStyle name="Comma 19" xfId="108" xr:uid="{00000000-0005-0000-0000-00006A000000}"/>
    <cellStyle name="Comma 2" xfId="4" xr:uid="{00000000-0005-0000-0000-00006B000000}"/>
    <cellStyle name="Comma 2 10" xfId="109" xr:uid="{00000000-0005-0000-0000-00006C000000}"/>
    <cellStyle name="Comma 2 100" xfId="110" xr:uid="{00000000-0005-0000-0000-00006D000000}"/>
    <cellStyle name="Comma 2 101" xfId="111" xr:uid="{00000000-0005-0000-0000-00006E000000}"/>
    <cellStyle name="Comma 2 102" xfId="112" xr:uid="{00000000-0005-0000-0000-00006F000000}"/>
    <cellStyle name="Comma 2 103" xfId="113" xr:uid="{00000000-0005-0000-0000-000070000000}"/>
    <cellStyle name="Comma 2 104" xfId="114" xr:uid="{00000000-0005-0000-0000-000071000000}"/>
    <cellStyle name="Comma 2 105" xfId="115" xr:uid="{00000000-0005-0000-0000-000072000000}"/>
    <cellStyle name="Comma 2 106" xfId="116" xr:uid="{00000000-0005-0000-0000-000073000000}"/>
    <cellStyle name="Comma 2 107" xfId="117" xr:uid="{00000000-0005-0000-0000-000074000000}"/>
    <cellStyle name="Comma 2 108" xfId="118" xr:uid="{00000000-0005-0000-0000-000075000000}"/>
    <cellStyle name="Comma 2 109" xfId="119" xr:uid="{00000000-0005-0000-0000-000076000000}"/>
    <cellStyle name="Comma 2 11" xfId="120" xr:uid="{00000000-0005-0000-0000-000077000000}"/>
    <cellStyle name="Comma 2 110" xfId="121" xr:uid="{00000000-0005-0000-0000-000078000000}"/>
    <cellStyle name="Comma 2 111" xfId="122" xr:uid="{00000000-0005-0000-0000-000079000000}"/>
    <cellStyle name="Comma 2 112" xfId="123" xr:uid="{00000000-0005-0000-0000-00007A000000}"/>
    <cellStyle name="Comma 2 113" xfId="124" xr:uid="{00000000-0005-0000-0000-00007B000000}"/>
    <cellStyle name="Comma 2 114" xfId="125" xr:uid="{00000000-0005-0000-0000-00007C000000}"/>
    <cellStyle name="Comma 2 115" xfId="126" xr:uid="{00000000-0005-0000-0000-00007D000000}"/>
    <cellStyle name="Comma 2 116" xfId="127" xr:uid="{00000000-0005-0000-0000-00007E000000}"/>
    <cellStyle name="Comma 2 117" xfId="128" xr:uid="{00000000-0005-0000-0000-00007F000000}"/>
    <cellStyle name="Comma 2 118" xfId="129" xr:uid="{00000000-0005-0000-0000-000080000000}"/>
    <cellStyle name="Comma 2 119" xfId="130" xr:uid="{00000000-0005-0000-0000-000081000000}"/>
    <cellStyle name="Comma 2 12" xfId="131" xr:uid="{00000000-0005-0000-0000-000082000000}"/>
    <cellStyle name="Comma 2 120" xfId="132" xr:uid="{00000000-0005-0000-0000-000083000000}"/>
    <cellStyle name="Comma 2 121" xfId="133" xr:uid="{00000000-0005-0000-0000-000084000000}"/>
    <cellStyle name="Comma 2 122" xfId="134" xr:uid="{00000000-0005-0000-0000-000085000000}"/>
    <cellStyle name="Comma 2 123" xfId="135" xr:uid="{00000000-0005-0000-0000-000086000000}"/>
    <cellStyle name="Comma 2 124" xfId="136" xr:uid="{00000000-0005-0000-0000-000087000000}"/>
    <cellStyle name="Comma 2 125" xfId="137" xr:uid="{00000000-0005-0000-0000-000088000000}"/>
    <cellStyle name="Comma 2 126" xfId="138" xr:uid="{00000000-0005-0000-0000-000089000000}"/>
    <cellStyle name="Comma 2 127" xfId="139" xr:uid="{00000000-0005-0000-0000-00008A000000}"/>
    <cellStyle name="Comma 2 128" xfId="140" xr:uid="{00000000-0005-0000-0000-00008B000000}"/>
    <cellStyle name="Comma 2 129" xfId="141" xr:uid="{00000000-0005-0000-0000-00008C000000}"/>
    <cellStyle name="Comma 2 13" xfId="142" xr:uid="{00000000-0005-0000-0000-00008D000000}"/>
    <cellStyle name="Comma 2 130" xfId="143" xr:uid="{00000000-0005-0000-0000-00008E000000}"/>
    <cellStyle name="Comma 2 131" xfId="144" xr:uid="{00000000-0005-0000-0000-00008F000000}"/>
    <cellStyle name="Comma 2 132" xfId="145" xr:uid="{00000000-0005-0000-0000-000090000000}"/>
    <cellStyle name="Comma 2 133" xfId="146" xr:uid="{00000000-0005-0000-0000-000091000000}"/>
    <cellStyle name="Comma 2 134" xfId="147" xr:uid="{00000000-0005-0000-0000-000092000000}"/>
    <cellStyle name="Comma 2 135" xfId="148" xr:uid="{00000000-0005-0000-0000-000093000000}"/>
    <cellStyle name="Comma 2 136" xfId="149" xr:uid="{00000000-0005-0000-0000-000094000000}"/>
    <cellStyle name="Comma 2 137" xfId="150" xr:uid="{00000000-0005-0000-0000-000095000000}"/>
    <cellStyle name="Comma 2 138" xfId="151" xr:uid="{00000000-0005-0000-0000-000096000000}"/>
    <cellStyle name="Comma 2 139" xfId="152" xr:uid="{00000000-0005-0000-0000-000097000000}"/>
    <cellStyle name="Comma 2 14" xfId="153" xr:uid="{00000000-0005-0000-0000-000098000000}"/>
    <cellStyle name="Comma 2 140" xfId="154" xr:uid="{00000000-0005-0000-0000-000099000000}"/>
    <cellStyle name="Comma 2 141" xfId="155" xr:uid="{00000000-0005-0000-0000-00009A000000}"/>
    <cellStyle name="Comma 2 142" xfId="156" xr:uid="{00000000-0005-0000-0000-00009B000000}"/>
    <cellStyle name="Comma 2 143" xfId="157" xr:uid="{00000000-0005-0000-0000-00009C000000}"/>
    <cellStyle name="Comma 2 144" xfId="158" xr:uid="{00000000-0005-0000-0000-00009D000000}"/>
    <cellStyle name="Comma 2 145" xfId="159" xr:uid="{00000000-0005-0000-0000-00009E000000}"/>
    <cellStyle name="Comma 2 146" xfId="160" xr:uid="{00000000-0005-0000-0000-00009F000000}"/>
    <cellStyle name="Comma 2 147" xfId="161" xr:uid="{00000000-0005-0000-0000-0000A0000000}"/>
    <cellStyle name="Comma 2 148" xfId="162" xr:uid="{00000000-0005-0000-0000-0000A1000000}"/>
    <cellStyle name="Comma 2 149" xfId="163" xr:uid="{00000000-0005-0000-0000-0000A2000000}"/>
    <cellStyle name="Comma 2 15" xfId="164" xr:uid="{00000000-0005-0000-0000-0000A3000000}"/>
    <cellStyle name="Comma 2 150" xfId="165" xr:uid="{00000000-0005-0000-0000-0000A4000000}"/>
    <cellStyle name="Comma 2 151" xfId="166" xr:uid="{00000000-0005-0000-0000-0000A5000000}"/>
    <cellStyle name="Comma 2 152" xfId="167" xr:uid="{00000000-0005-0000-0000-0000A6000000}"/>
    <cellStyle name="Comma 2 153" xfId="168" xr:uid="{00000000-0005-0000-0000-0000A7000000}"/>
    <cellStyle name="Comma 2 154" xfId="169" xr:uid="{00000000-0005-0000-0000-0000A8000000}"/>
    <cellStyle name="Comma 2 155" xfId="170" xr:uid="{00000000-0005-0000-0000-0000A9000000}"/>
    <cellStyle name="Comma 2 156" xfId="171" xr:uid="{00000000-0005-0000-0000-0000AA000000}"/>
    <cellStyle name="Comma 2 157" xfId="172" xr:uid="{00000000-0005-0000-0000-0000AB000000}"/>
    <cellStyle name="Comma 2 158" xfId="173" xr:uid="{00000000-0005-0000-0000-0000AC000000}"/>
    <cellStyle name="Comma 2 159" xfId="174" xr:uid="{00000000-0005-0000-0000-0000AD000000}"/>
    <cellStyle name="Comma 2 16" xfId="175" xr:uid="{00000000-0005-0000-0000-0000AE000000}"/>
    <cellStyle name="Comma 2 160" xfId="176" xr:uid="{00000000-0005-0000-0000-0000AF000000}"/>
    <cellStyle name="Comma 2 161" xfId="177" xr:uid="{00000000-0005-0000-0000-0000B0000000}"/>
    <cellStyle name="Comma 2 162" xfId="178" xr:uid="{00000000-0005-0000-0000-0000B1000000}"/>
    <cellStyle name="Comma 2 163" xfId="179" xr:uid="{00000000-0005-0000-0000-0000B2000000}"/>
    <cellStyle name="Comma 2 164" xfId="180" xr:uid="{00000000-0005-0000-0000-0000B3000000}"/>
    <cellStyle name="Comma 2 165" xfId="181" xr:uid="{00000000-0005-0000-0000-0000B4000000}"/>
    <cellStyle name="Comma 2 166" xfId="182" xr:uid="{00000000-0005-0000-0000-0000B5000000}"/>
    <cellStyle name="Comma 2 167" xfId="183" xr:uid="{00000000-0005-0000-0000-0000B6000000}"/>
    <cellStyle name="Comma 2 168" xfId="184" xr:uid="{00000000-0005-0000-0000-0000B7000000}"/>
    <cellStyle name="Comma 2 169" xfId="185" xr:uid="{00000000-0005-0000-0000-0000B8000000}"/>
    <cellStyle name="Comma 2 17" xfId="186" xr:uid="{00000000-0005-0000-0000-0000B9000000}"/>
    <cellStyle name="Comma 2 170" xfId="187" xr:uid="{00000000-0005-0000-0000-0000BA000000}"/>
    <cellStyle name="Comma 2 171" xfId="188" xr:uid="{00000000-0005-0000-0000-0000BB000000}"/>
    <cellStyle name="Comma 2 172" xfId="189" xr:uid="{00000000-0005-0000-0000-0000BC000000}"/>
    <cellStyle name="Comma 2 173" xfId="190" xr:uid="{00000000-0005-0000-0000-0000BD000000}"/>
    <cellStyle name="Comma 2 174" xfId="191" xr:uid="{00000000-0005-0000-0000-0000BE000000}"/>
    <cellStyle name="Comma 2 175" xfId="192" xr:uid="{00000000-0005-0000-0000-0000BF000000}"/>
    <cellStyle name="Comma 2 176" xfId="193" xr:uid="{00000000-0005-0000-0000-0000C0000000}"/>
    <cellStyle name="Comma 2 177" xfId="194" xr:uid="{00000000-0005-0000-0000-0000C1000000}"/>
    <cellStyle name="Comma 2 178" xfId="195" xr:uid="{00000000-0005-0000-0000-0000C2000000}"/>
    <cellStyle name="Comma 2 179" xfId="196" xr:uid="{00000000-0005-0000-0000-0000C3000000}"/>
    <cellStyle name="Comma 2 18" xfId="197" xr:uid="{00000000-0005-0000-0000-0000C4000000}"/>
    <cellStyle name="Comma 2 180" xfId="198" xr:uid="{00000000-0005-0000-0000-0000C5000000}"/>
    <cellStyle name="Comma 2 181" xfId="199" xr:uid="{00000000-0005-0000-0000-0000C6000000}"/>
    <cellStyle name="Comma 2 182" xfId="200" xr:uid="{00000000-0005-0000-0000-0000C7000000}"/>
    <cellStyle name="Comma 2 183" xfId="201" xr:uid="{00000000-0005-0000-0000-0000C8000000}"/>
    <cellStyle name="Comma 2 184" xfId="202" xr:uid="{00000000-0005-0000-0000-0000C9000000}"/>
    <cellStyle name="Comma 2 185" xfId="203" xr:uid="{00000000-0005-0000-0000-0000CA000000}"/>
    <cellStyle name="Comma 2 186" xfId="204" xr:uid="{00000000-0005-0000-0000-0000CB000000}"/>
    <cellStyle name="Comma 2 187" xfId="205" xr:uid="{00000000-0005-0000-0000-0000CC000000}"/>
    <cellStyle name="Comma 2 188" xfId="206" xr:uid="{00000000-0005-0000-0000-0000CD000000}"/>
    <cellStyle name="Comma 2 189" xfId="207" xr:uid="{00000000-0005-0000-0000-0000CE000000}"/>
    <cellStyle name="Comma 2 19" xfId="208" xr:uid="{00000000-0005-0000-0000-0000CF000000}"/>
    <cellStyle name="Comma 2 190" xfId="209" xr:uid="{00000000-0005-0000-0000-0000D0000000}"/>
    <cellStyle name="Comma 2 191" xfId="210" xr:uid="{00000000-0005-0000-0000-0000D1000000}"/>
    <cellStyle name="Comma 2 192" xfId="211" xr:uid="{00000000-0005-0000-0000-0000D2000000}"/>
    <cellStyle name="Comma 2 193" xfId="212" xr:uid="{00000000-0005-0000-0000-0000D3000000}"/>
    <cellStyle name="Comma 2 194" xfId="213" xr:uid="{00000000-0005-0000-0000-0000D4000000}"/>
    <cellStyle name="Comma 2 195" xfId="214" xr:uid="{00000000-0005-0000-0000-0000D5000000}"/>
    <cellStyle name="Comma 2 196" xfId="215" xr:uid="{00000000-0005-0000-0000-0000D6000000}"/>
    <cellStyle name="Comma 2 197" xfId="216" xr:uid="{00000000-0005-0000-0000-0000D7000000}"/>
    <cellStyle name="Comma 2 198" xfId="217" xr:uid="{00000000-0005-0000-0000-0000D8000000}"/>
    <cellStyle name="Comma 2 199" xfId="218" xr:uid="{00000000-0005-0000-0000-0000D9000000}"/>
    <cellStyle name="Comma 2 2" xfId="219" xr:uid="{00000000-0005-0000-0000-0000DA000000}"/>
    <cellStyle name="Comma 2 2 10" xfId="220" xr:uid="{00000000-0005-0000-0000-0000DB000000}"/>
    <cellStyle name="Comma 2 2 10 2" xfId="221" xr:uid="{00000000-0005-0000-0000-0000DC000000}"/>
    <cellStyle name="Comma 2 2 100" xfId="222" xr:uid="{00000000-0005-0000-0000-0000DD000000}"/>
    <cellStyle name="Comma 2 2 101" xfId="223" xr:uid="{00000000-0005-0000-0000-0000DE000000}"/>
    <cellStyle name="Comma 2 2 102" xfId="224" xr:uid="{00000000-0005-0000-0000-0000DF000000}"/>
    <cellStyle name="Comma 2 2 103" xfId="225" xr:uid="{00000000-0005-0000-0000-0000E0000000}"/>
    <cellStyle name="Comma 2 2 104" xfId="226" xr:uid="{00000000-0005-0000-0000-0000E1000000}"/>
    <cellStyle name="Comma 2 2 105" xfId="227" xr:uid="{00000000-0005-0000-0000-0000E2000000}"/>
    <cellStyle name="Comma 2 2 106" xfId="228" xr:uid="{00000000-0005-0000-0000-0000E3000000}"/>
    <cellStyle name="Comma 2 2 107" xfId="229" xr:uid="{00000000-0005-0000-0000-0000E4000000}"/>
    <cellStyle name="Comma 2 2 108" xfId="230" xr:uid="{00000000-0005-0000-0000-0000E5000000}"/>
    <cellStyle name="Comma 2 2 109" xfId="231" xr:uid="{00000000-0005-0000-0000-0000E6000000}"/>
    <cellStyle name="Comma 2 2 11" xfId="232" xr:uid="{00000000-0005-0000-0000-0000E7000000}"/>
    <cellStyle name="Comma 2 2 110" xfId="233" xr:uid="{00000000-0005-0000-0000-0000E8000000}"/>
    <cellStyle name="Comma 2 2 111" xfId="234" xr:uid="{00000000-0005-0000-0000-0000E9000000}"/>
    <cellStyle name="Comma 2 2 112" xfId="235" xr:uid="{00000000-0005-0000-0000-0000EA000000}"/>
    <cellStyle name="Comma 2 2 113" xfId="236" xr:uid="{00000000-0005-0000-0000-0000EB000000}"/>
    <cellStyle name="Comma 2 2 114" xfId="237" xr:uid="{00000000-0005-0000-0000-0000EC000000}"/>
    <cellStyle name="Comma 2 2 115" xfId="238" xr:uid="{00000000-0005-0000-0000-0000ED000000}"/>
    <cellStyle name="Comma 2 2 116" xfId="239" xr:uid="{00000000-0005-0000-0000-0000EE000000}"/>
    <cellStyle name="Comma 2 2 117" xfId="240" xr:uid="{00000000-0005-0000-0000-0000EF000000}"/>
    <cellStyle name="Comma 2 2 118" xfId="241" xr:uid="{00000000-0005-0000-0000-0000F0000000}"/>
    <cellStyle name="Comma 2 2 119" xfId="242" xr:uid="{00000000-0005-0000-0000-0000F1000000}"/>
    <cellStyle name="Comma 2 2 12" xfId="243" xr:uid="{00000000-0005-0000-0000-0000F2000000}"/>
    <cellStyle name="Comma 2 2 120" xfId="244" xr:uid="{00000000-0005-0000-0000-0000F3000000}"/>
    <cellStyle name="Comma 2 2 121" xfId="245" xr:uid="{00000000-0005-0000-0000-0000F4000000}"/>
    <cellStyle name="Comma 2 2 122" xfId="246" xr:uid="{00000000-0005-0000-0000-0000F5000000}"/>
    <cellStyle name="Comma 2 2 123" xfId="247" xr:uid="{00000000-0005-0000-0000-0000F6000000}"/>
    <cellStyle name="Comma 2 2 124" xfId="248" xr:uid="{00000000-0005-0000-0000-0000F7000000}"/>
    <cellStyle name="Comma 2 2 125" xfId="249" xr:uid="{00000000-0005-0000-0000-0000F8000000}"/>
    <cellStyle name="Comma 2 2 126" xfId="250" xr:uid="{00000000-0005-0000-0000-0000F9000000}"/>
    <cellStyle name="Comma 2 2 127" xfId="251" xr:uid="{00000000-0005-0000-0000-0000FA000000}"/>
    <cellStyle name="Comma 2 2 128" xfId="252" xr:uid="{00000000-0005-0000-0000-0000FB000000}"/>
    <cellStyle name="Comma 2 2 129" xfId="253" xr:uid="{00000000-0005-0000-0000-0000FC000000}"/>
    <cellStyle name="Comma 2 2 13" xfId="254" xr:uid="{00000000-0005-0000-0000-0000FD000000}"/>
    <cellStyle name="Comma 2 2 130" xfId="255" xr:uid="{00000000-0005-0000-0000-0000FE000000}"/>
    <cellStyle name="Comma 2 2 131" xfId="256" xr:uid="{00000000-0005-0000-0000-0000FF000000}"/>
    <cellStyle name="Comma 2 2 132" xfId="257" xr:uid="{00000000-0005-0000-0000-000000010000}"/>
    <cellStyle name="Comma 2 2 133" xfId="258" xr:uid="{00000000-0005-0000-0000-000001010000}"/>
    <cellStyle name="Comma 2 2 134" xfId="259" xr:uid="{00000000-0005-0000-0000-000002010000}"/>
    <cellStyle name="Comma 2 2 135" xfId="260" xr:uid="{00000000-0005-0000-0000-000003010000}"/>
    <cellStyle name="Comma 2 2 136" xfId="261" xr:uid="{00000000-0005-0000-0000-000004010000}"/>
    <cellStyle name="Comma 2 2 137" xfId="262" xr:uid="{00000000-0005-0000-0000-000005010000}"/>
    <cellStyle name="Comma 2 2 138" xfId="263" xr:uid="{00000000-0005-0000-0000-000006010000}"/>
    <cellStyle name="Comma 2 2 139" xfId="264" xr:uid="{00000000-0005-0000-0000-000007010000}"/>
    <cellStyle name="Comma 2 2 14" xfId="265" xr:uid="{00000000-0005-0000-0000-000008010000}"/>
    <cellStyle name="Comma 2 2 140" xfId="266" xr:uid="{00000000-0005-0000-0000-000009010000}"/>
    <cellStyle name="Comma 2 2 141" xfId="267" xr:uid="{00000000-0005-0000-0000-00000A010000}"/>
    <cellStyle name="Comma 2 2 142" xfId="268" xr:uid="{00000000-0005-0000-0000-00000B010000}"/>
    <cellStyle name="Comma 2 2 143" xfId="269" xr:uid="{00000000-0005-0000-0000-00000C010000}"/>
    <cellStyle name="Comma 2 2 144" xfId="270" xr:uid="{00000000-0005-0000-0000-00000D010000}"/>
    <cellStyle name="Comma 2 2 145" xfId="271" xr:uid="{00000000-0005-0000-0000-00000E010000}"/>
    <cellStyle name="Comma 2 2 146" xfId="272" xr:uid="{00000000-0005-0000-0000-00000F010000}"/>
    <cellStyle name="Comma 2 2 147" xfId="273" xr:uid="{00000000-0005-0000-0000-000010010000}"/>
    <cellStyle name="Comma 2 2 148" xfId="274" xr:uid="{00000000-0005-0000-0000-000011010000}"/>
    <cellStyle name="Comma 2 2 149" xfId="275" xr:uid="{00000000-0005-0000-0000-000012010000}"/>
    <cellStyle name="Comma 2 2 15" xfId="276" xr:uid="{00000000-0005-0000-0000-000013010000}"/>
    <cellStyle name="Comma 2 2 150" xfId="277" xr:uid="{00000000-0005-0000-0000-000014010000}"/>
    <cellStyle name="Comma 2 2 151" xfId="278" xr:uid="{00000000-0005-0000-0000-000015010000}"/>
    <cellStyle name="Comma 2 2 152" xfId="279" xr:uid="{00000000-0005-0000-0000-000016010000}"/>
    <cellStyle name="Comma 2 2 153" xfId="280" xr:uid="{00000000-0005-0000-0000-000017010000}"/>
    <cellStyle name="Comma 2 2 154" xfId="281" xr:uid="{00000000-0005-0000-0000-000018010000}"/>
    <cellStyle name="Comma 2 2 155" xfId="282" xr:uid="{00000000-0005-0000-0000-000019010000}"/>
    <cellStyle name="Comma 2 2 156" xfId="283" xr:uid="{00000000-0005-0000-0000-00001A010000}"/>
    <cellStyle name="Comma 2 2 157" xfId="284" xr:uid="{00000000-0005-0000-0000-00001B010000}"/>
    <cellStyle name="Comma 2 2 158" xfId="285" xr:uid="{00000000-0005-0000-0000-00001C010000}"/>
    <cellStyle name="Comma 2 2 159" xfId="286" xr:uid="{00000000-0005-0000-0000-00001D010000}"/>
    <cellStyle name="Comma 2 2 16" xfId="287" xr:uid="{00000000-0005-0000-0000-00001E010000}"/>
    <cellStyle name="Comma 2 2 160" xfId="288" xr:uid="{00000000-0005-0000-0000-00001F010000}"/>
    <cellStyle name="Comma 2 2 161" xfId="289" xr:uid="{00000000-0005-0000-0000-000020010000}"/>
    <cellStyle name="Comma 2 2 162" xfId="290" xr:uid="{00000000-0005-0000-0000-000021010000}"/>
    <cellStyle name="Comma 2 2 163" xfId="291" xr:uid="{00000000-0005-0000-0000-000022010000}"/>
    <cellStyle name="Comma 2 2 164" xfId="292" xr:uid="{00000000-0005-0000-0000-000023010000}"/>
    <cellStyle name="Comma 2 2 165" xfId="293" xr:uid="{00000000-0005-0000-0000-000024010000}"/>
    <cellStyle name="Comma 2 2 166" xfId="294" xr:uid="{00000000-0005-0000-0000-000025010000}"/>
    <cellStyle name="Comma 2 2 167" xfId="295" xr:uid="{00000000-0005-0000-0000-000026010000}"/>
    <cellStyle name="Comma 2 2 168" xfId="296" xr:uid="{00000000-0005-0000-0000-000027010000}"/>
    <cellStyle name="Comma 2 2 169" xfId="297" xr:uid="{00000000-0005-0000-0000-000028010000}"/>
    <cellStyle name="Comma 2 2 17" xfId="298" xr:uid="{00000000-0005-0000-0000-000029010000}"/>
    <cellStyle name="Comma 2 2 170" xfId="299" xr:uid="{00000000-0005-0000-0000-00002A010000}"/>
    <cellStyle name="Comma 2 2 171" xfId="300" xr:uid="{00000000-0005-0000-0000-00002B010000}"/>
    <cellStyle name="Comma 2 2 172" xfId="301" xr:uid="{00000000-0005-0000-0000-00002C010000}"/>
    <cellStyle name="Comma 2 2 173" xfId="302" xr:uid="{00000000-0005-0000-0000-00002D010000}"/>
    <cellStyle name="Comma 2 2 174" xfId="303" xr:uid="{00000000-0005-0000-0000-00002E010000}"/>
    <cellStyle name="Comma 2 2 175" xfId="304" xr:uid="{00000000-0005-0000-0000-00002F010000}"/>
    <cellStyle name="Comma 2 2 176" xfId="305" xr:uid="{00000000-0005-0000-0000-000030010000}"/>
    <cellStyle name="Comma 2 2 177" xfId="306" xr:uid="{00000000-0005-0000-0000-000031010000}"/>
    <cellStyle name="Comma 2 2 178" xfId="307" xr:uid="{00000000-0005-0000-0000-000032010000}"/>
    <cellStyle name="Comma 2 2 179" xfId="308" xr:uid="{00000000-0005-0000-0000-000033010000}"/>
    <cellStyle name="Comma 2 2 18" xfId="309" xr:uid="{00000000-0005-0000-0000-000034010000}"/>
    <cellStyle name="Comma 2 2 180" xfId="310" xr:uid="{00000000-0005-0000-0000-000035010000}"/>
    <cellStyle name="Comma 2 2 181" xfId="311" xr:uid="{00000000-0005-0000-0000-000036010000}"/>
    <cellStyle name="Comma 2 2 182" xfId="312" xr:uid="{00000000-0005-0000-0000-000037010000}"/>
    <cellStyle name="Comma 2 2 183" xfId="313" xr:uid="{00000000-0005-0000-0000-000038010000}"/>
    <cellStyle name="Comma 2 2 184" xfId="314" xr:uid="{00000000-0005-0000-0000-000039010000}"/>
    <cellStyle name="Comma 2 2 185" xfId="315" xr:uid="{00000000-0005-0000-0000-00003A010000}"/>
    <cellStyle name="Comma 2 2 186" xfId="316" xr:uid="{00000000-0005-0000-0000-00003B010000}"/>
    <cellStyle name="Comma 2 2 187" xfId="317" xr:uid="{00000000-0005-0000-0000-00003C010000}"/>
    <cellStyle name="Comma 2 2 188" xfId="318" xr:uid="{00000000-0005-0000-0000-00003D010000}"/>
    <cellStyle name="Comma 2 2 189" xfId="319" xr:uid="{00000000-0005-0000-0000-00003E010000}"/>
    <cellStyle name="Comma 2 2 19" xfId="320" xr:uid="{00000000-0005-0000-0000-00003F010000}"/>
    <cellStyle name="Comma 2 2 190" xfId="321" xr:uid="{00000000-0005-0000-0000-000040010000}"/>
    <cellStyle name="Comma 2 2 191" xfId="322" xr:uid="{00000000-0005-0000-0000-000041010000}"/>
    <cellStyle name="Comma 2 2 192" xfId="323" xr:uid="{00000000-0005-0000-0000-000042010000}"/>
    <cellStyle name="Comma 2 2 193" xfId="324" xr:uid="{00000000-0005-0000-0000-000043010000}"/>
    <cellStyle name="Comma 2 2 194" xfId="325" xr:uid="{00000000-0005-0000-0000-000044010000}"/>
    <cellStyle name="Comma 2 2 195" xfId="326" xr:uid="{00000000-0005-0000-0000-000045010000}"/>
    <cellStyle name="Comma 2 2 196" xfId="327" xr:uid="{00000000-0005-0000-0000-000046010000}"/>
    <cellStyle name="Comma 2 2 197" xfId="328" xr:uid="{00000000-0005-0000-0000-000047010000}"/>
    <cellStyle name="Comma 2 2 198" xfId="329" xr:uid="{00000000-0005-0000-0000-000048010000}"/>
    <cellStyle name="Comma 2 2 199" xfId="330" xr:uid="{00000000-0005-0000-0000-000049010000}"/>
    <cellStyle name="Comma 2 2 2" xfId="331" xr:uid="{00000000-0005-0000-0000-00004A010000}"/>
    <cellStyle name="Comma 2 2 2 2" xfId="332" xr:uid="{00000000-0005-0000-0000-00004B010000}"/>
    <cellStyle name="Comma 2 2 20" xfId="333" xr:uid="{00000000-0005-0000-0000-00004C010000}"/>
    <cellStyle name="Comma 2 2 200" xfId="334" xr:uid="{00000000-0005-0000-0000-00004D010000}"/>
    <cellStyle name="Comma 2 2 201" xfId="335" xr:uid="{00000000-0005-0000-0000-00004E010000}"/>
    <cellStyle name="Comma 2 2 202" xfId="336" xr:uid="{00000000-0005-0000-0000-00004F010000}"/>
    <cellStyle name="Comma 2 2 203" xfId="337" xr:uid="{00000000-0005-0000-0000-000050010000}"/>
    <cellStyle name="Comma 2 2 204" xfId="338" xr:uid="{00000000-0005-0000-0000-000051010000}"/>
    <cellStyle name="Comma 2 2 205" xfId="339" xr:uid="{00000000-0005-0000-0000-000052010000}"/>
    <cellStyle name="Comma 2 2 206" xfId="340" xr:uid="{00000000-0005-0000-0000-000053010000}"/>
    <cellStyle name="Comma 2 2 207" xfId="341" xr:uid="{00000000-0005-0000-0000-000054010000}"/>
    <cellStyle name="Comma 2 2 21" xfId="342" xr:uid="{00000000-0005-0000-0000-000055010000}"/>
    <cellStyle name="Comma 2 2 22" xfId="343" xr:uid="{00000000-0005-0000-0000-000056010000}"/>
    <cellStyle name="Comma 2 2 23" xfId="344" xr:uid="{00000000-0005-0000-0000-000057010000}"/>
    <cellStyle name="Comma 2 2 24" xfId="345" xr:uid="{00000000-0005-0000-0000-000058010000}"/>
    <cellStyle name="Comma 2 2 25" xfId="346" xr:uid="{00000000-0005-0000-0000-000059010000}"/>
    <cellStyle name="Comma 2 2 26" xfId="347" xr:uid="{00000000-0005-0000-0000-00005A010000}"/>
    <cellStyle name="Comma 2 2 27" xfId="348" xr:uid="{00000000-0005-0000-0000-00005B010000}"/>
    <cellStyle name="Comma 2 2 28" xfId="349" xr:uid="{00000000-0005-0000-0000-00005C010000}"/>
    <cellStyle name="Comma 2 2 29" xfId="350" xr:uid="{00000000-0005-0000-0000-00005D010000}"/>
    <cellStyle name="Comma 2 2 3" xfId="351" xr:uid="{00000000-0005-0000-0000-00005E010000}"/>
    <cellStyle name="Comma 2 2 30" xfId="352" xr:uid="{00000000-0005-0000-0000-00005F010000}"/>
    <cellStyle name="Comma 2 2 31" xfId="353" xr:uid="{00000000-0005-0000-0000-000060010000}"/>
    <cellStyle name="Comma 2 2 32" xfId="354" xr:uid="{00000000-0005-0000-0000-000061010000}"/>
    <cellStyle name="Comma 2 2 33" xfId="355" xr:uid="{00000000-0005-0000-0000-000062010000}"/>
    <cellStyle name="Comma 2 2 34" xfId="356" xr:uid="{00000000-0005-0000-0000-000063010000}"/>
    <cellStyle name="Comma 2 2 35" xfId="357" xr:uid="{00000000-0005-0000-0000-000064010000}"/>
    <cellStyle name="Comma 2 2 36" xfId="358" xr:uid="{00000000-0005-0000-0000-000065010000}"/>
    <cellStyle name="Comma 2 2 37" xfId="359" xr:uid="{00000000-0005-0000-0000-000066010000}"/>
    <cellStyle name="Comma 2 2 38" xfId="360" xr:uid="{00000000-0005-0000-0000-000067010000}"/>
    <cellStyle name="Comma 2 2 39" xfId="361" xr:uid="{00000000-0005-0000-0000-000068010000}"/>
    <cellStyle name="Comma 2 2 4" xfId="362" xr:uid="{00000000-0005-0000-0000-000069010000}"/>
    <cellStyle name="Comma 2 2 40" xfId="363" xr:uid="{00000000-0005-0000-0000-00006A010000}"/>
    <cellStyle name="Comma 2 2 41" xfId="364" xr:uid="{00000000-0005-0000-0000-00006B010000}"/>
    <cellStyle name="Comma 2 2 42" xfId="365" xr:uid="{00000000-0005-0000-0000-00006C010000}"/>
    <cellStyle name="Comma 2 2 43" xfId="366" xr:uid="{00000000-0005-0000-0000-00006D010000}"/>
    <cellStyle name="Comma 2 2 44" xfId="367" xr:uid="{00000000-0005-0000-0000-00006E010000}"/>
    <cellStyle name="Comma 2 2 45" xfId="368" xr:uid="{00000000-0005-0000-0000-00006F010000}"/>
    <cellStyle name="Comma 2 2 46" xfId="369" xr:uid="{00000000-0005-0000-0000-000070010000}"/>
    <cellStyle name="Comma 2 2 47" xfId="370" xr:uid="{00000000-0005-0000-0000-000071010000}"/>
    <cellStyle name="Comma 2 2 48" xfId="371" xr:uid="{00000000-0005-0000-0000-000072010000}"/>
    <cellStyle name="Comma 2 2 49" xfId="372" xr:uid="{00000000-0005-0000-0000-000073010000}"/>
    <cellStyle name="Comma 2 2 5" xfId="373" xr:uid="{00000000-0005-0000-0000-000074010000}"/>
    <cellStyle name="Comma 2 2 50" xfId="374" xr:uid="{00000000-0005-0000-0000-000075010000}"/>
    <cellStyle name="Comma 2 2 51" xfId="375" xr:uid="{00000000-0005-0000-0000-000076010000}"/>
    <cellStyle name="Comma 2 2 52" xfId="376" xr:uid="{00000000-0005-0000-0000-000077010000}"/>
    <cellStyle name="Comma 2 2 53" xfId="377" xr:uid="{00000000-0005-0000-0000-000078010000}"/>
    <cellStyle name="Comma 2 2 54" xfId="378" xr:uid="{00000000-0005-0000-0000-000079010000}"/>
    <cellStyle name="Comma 2 2 55" xfId="379" xr:uid="{00000000-0005-0000-0000-00007A010000}"/>
    <cellStyle name="Comma 2 2 56" xfId="380" xr:uid="{00000000-0005-0000-0000-00007B010000}"/>
    <cellStyle name="Comma 2 2 57" xfId="381" xr:uid="{00000000-0005-0000-0000-00007C010000}"/>
    <cellStyle name="Comma 2 2 58" xfId="382" xr:uid="{00000000-0005-0000-0000-00007D010000}"/>
    <cellStyle name="Comma 2 2 59" xfId="383" xr:uid="{00000000-0005-0000-0000-00007E010000}"/>
    <cellStyle name="Comma 2 2 6" xfId="384" xr:uid="{00000000-0005-0000-0000-00007F010000}"/>
    <cellStyle name="Comma 2 2 60" xfId="385" xr:uid="{00000000-0005-0000-0000-000080010000}"/>
    <cellStyle name="Comma 2 2 61" xfId="386" xr:uid="{00000000-0005-0000-0000-000081010000}"/>
    <cellStyle name="Comma 2 2 62" xfId="387" xr:uid="{00000000-0005-0000-0000-000082010000}"/>
    <cellStyle name="Comma 2 2 63" xfId="388" xr:uid="{00000000-0005-0000-0000-000083010000}"/>
    <cellStyle name="Comma 2 2 64" xfId="389" xr:uid="{00000000-0005-0000-0000-000084010000}"/>
    <cellStyle name="Comma 2 2 65" xfId="390" xr:uid="{00000000-0005-0000-0000-000085010000}"/>
    <cellStyle name="Comma 2 2 66" xfId="391" xr:uid="{00000000-0005-0000-0000-000086010000}"/>
    <cellStyle name="Comma 2 2 67" xfId="392" xr:uid="{00000000-0005-0000-0000-000087010000}"/>
    <cellStyle name="Comma 2 2 68" xfId="393" xr:uid="{00000000-0005-0000-0000-000088010000}"/>
    <cellStyle name="Comma 2 2 69" xfId="394" xr:uid="{00000000-0005-0000-0000-000089010000}"/>
    <cellStyle name="Comma 2 2 7" xfId="395" xr:uid="{00000000-0005-0000-0000-00008A010000}"/>
    <cellStyle name="Comma 2 2 70" xfId="396" xr:uid="{00000000-0005-0000-0000-00008B010000}"/>
    <cellStyle name="Comma 2 2 71" xfId="397" xr:uid="{00000000-0005-0000-0000-00008C010000}"/>
    <cellStyle name="Comma 2 2 72" xfId="398" xr:uid="{00000000-0005-0000-0000-00008D010000}"/>
    <cellStyle name="Comma 2 2 73" xfId="399" xr:uid="{00000000-0005-0000-0000-00008E010000}"/>
    <cellStyle name="Comma 2 2 74" xfId="400" xr:uid="{00000000-0005-0000-0000-00008F010000}"/>
    <cellStyle name="Comma 2 2 75" xfId="401" xr:uid="{00000000-0005-0000-0000-000090010000}"/>
    <cellStyle name="Comma 2 2 76" xfId="402" xr:uid="{00000000-0005-0000-0000-000091010000}"/>
    <cellStyle name="Comma 2 2 77" xfId="403" xr:uid="{00000000-0005-0000-0000-000092010000}"/>
    <cellStyle name="Comma 2 2 78" xfId="404" xr:uid="{00000000-0005-0000-0000-000093010000}"/>
    <cellStyle name="Comma 2 2 79" xfId="405" xr:uid="{00000000-0005-0000-0000-000094010000}"/>
    <cellStyle name="Comma 2 2 8" xfId="406" xr:uid="{00000000-0005-0000-0000-000095010000}"/>
    <cellStyle name="Comma 2 2 80" xfId="407" xr:uid="{00000000-0005-0000-0000-000096010000}"/>
    <cellStyle name="Comma 2 2 81" xfId="408" xr:uid="{00000000-0005-0000-0000-000097010000}"/>
    <cellStyle name="Comma 2 2 82" xfId="409" xr:uid="{00000000-0005-0000-0000-000098010000}"/>
    <cellStyle name="Comma 2 2 83" xfId="410" xr:uid="{00000000-0005-0000-0000-000099010000}"/>
    <cellStyle name="Comma 2 2 84" xfId="411" xr:uid="{00000000-0005-0000-0000-00009A010000}"/>
    <cellStyle name="Comma 2 2 85" xfId="412" xr:uid="{00000000-0005-0000-0000-00009B010000}"/>
    <cellStyle name="Comma 2 2 86" xfId="413" xr:uid="{00000000-0005-0000-0000-00009C010000}"/>
    <cellStyle name="Comma 2 2 87" xfId="414" xr:uid="{00000000-0005-0000-0000-00009D010000}"/>
    <cellStyle name="Comma 2 2 88" xfId="415" xr:uid="{00000000-0005-0000-0000-00009E010000}"/>
    <cellStyle name="Comma 2 2 89" xfId="416" xr:uid="{00000000-0005-0000-0000-00009F010000}"/>
    <cellStyle name="Comma 2 2 9" xfId="417" xr:uid="{00000000-0005-0000-0000-0000A0010000}"/>
    <cellStyle name="Comma 2 2 90" xfId="418" xr:uid="{00000000-0005-0000-0000-0000A1010000}"/>
    <cellStyle name="Comma 2 2 91" xfId="419" xr:uid="{00000000-0005-0000-0000-0000A2010000}"/>
    <cellStyle name="Comma 2 2 92" xfId="420" xr:uid="{00000000-0005-0000-0000-0000A3010000}"/>
    <cellStyle name="Comma 2 2 93" xfId="421" xr:uid="{00000000-0005-0000-0000-0000A4010000}"/>
    <cellStyle name="Comma 2 2 94" xfId="422" xr:uid="{00000000-0005-0000-0000-0000A5010000}"/>
    <cellStyle name="Comma 2 2 95" xfId="423" xr:uid="{00000000-0005-0000-0000-0000A6010000}"/>
    <cellStyle name="Comma 2 2 96" xfId="424" xr:uid="{00000000-0005-0000-0000-0000A7010000}"/>
    <cellStyle name="Comma 2 2 97" xfId="425" xr:uid="{00000000-0005-0000-0000-0000A8010000}"/>
    <cellStyle name="Comma 2 2 98" xfId="426" xr:uid="{00000000-0005-0000-0000-0000A9010000}"/>
    <cellStyle name="Comma 2 2 99" xfId="427" xr:uid="{00000000-0005-0000-0000-0000AA010000}"/>
    <cellStyle name="Comma 2 20" xfId="428" xr:uid="{00000000-0005-0000-0000-0000AB010000}"/>
    <cellStyle name="Comma 2 200" xfId="429" xr:uid="{00000000-0005-0000-0000-0000AC010000}"/>
    <cellStyle name="Comma 2 201" xfId="430" xr:uid="{00000000-0005-0000-0000-0000AD010000}"/>
    <cellStyle name="Comma 2 202" xfId="431" xr:uid="{00000000-0005-0000-0000-0000AE010000}"/>
    <cellStyle name="Comma 2 203" xfId="432" xr:uid="{00000000-0005-0000-0000-0000AF010000}"/>
    <cellStyle name="Comma 2 204" xfId="433" xr:uid="{00000000-0005-0000-0000-0000B0010000}"/>
    <cellStyle name="Comma 2 205" xfId="434" xr:uid="{00000000-0005-0000-0000-0000B1010000}"/>
    <cellStyle name="Comma 2 206" xfId="435" xr:uid="{00000000-0005-0000-0000-0000B2010000}"/>
    <cellStyle name="Comma 2 207" xfId="436" xr:uid="{00000000-0005-0000-0000-0000B3010000}"/>
    <cellStyle name="Comma 2 208" xfId="437" xr:uid="{00000000-0005-0000-0000-0000B4010000}"/>
    <cellStyle name="Comma 2 209" xfId="438" xr:uid="{00000000-0005-0000-0000-0000B5010000}"/>
    <cellStyle name="Comma 2 21" xfId="439" xr:uid="{00000000-0005-0000-0000-0000B6010000}"/>
    <cellStyle name="Comma 2 210" xfId="440" xr:uid="{00000000-0005-0000-0000-0000B7010000}"/>
    <cellStyle name="Comma 2 22" xfId="441" xr:uid="{00000000-0005-0000-0000-0000B8010000}"/>
    <cellStyle name="Comma 2 23" xfId="442" xr:uid="{00000000-0005-0000-0000-0000B9010000}"/>
    <cellStyle name="Comma 2 24" xfId="443" xr:uid="{00000000-0005-0000-0000-0000BA010000}"/>
    <cellStyle name="Comma 2 25" xfId="444" xr:uid="{00000000-0005-0000-0000-0000BB010000}"/>
    <cellStyle name="Comma 2 26" xfId="445" xr:uid="{00000000-0005-0000-0000-0000BC010000}"/>
    <cellStyle name="Comma 2 27" xfId="446" xr:uid="{00000000-0005-0000-0000-0000BD010000}"/>
    <cellStyle name="Comma 2 28" xfId="447" xr:uid="{00000000-0005-0000-0000-0000BE010000}"/>
    <cellStyle name="Comma 2 29" xfId="448" xr:uid="{00000000-0005-0000-0000-0000BF010000}"/>
    <cellStyle name="Comma 2 3" xfId="449" xr:uid="{00000000-0005-0000-0000-0000C0010000}"/>
    <cellStyle name="Comma 2 3 10" xfId="450" xr:uid="{00000000-0005-0000-0000-0000C1010000}"/>
    <cellStyle name="Comma 2 3 11" xfId="451" xr:uid="{00000000-0005-0000-0000-0000C2010000}"/>
    <cellStyle name="Comma 2 3 12" xfId="452" xr:uid="{00000000-0005-0000-0000-0000C3010000}"/>
    <cellStyle name="Comma 2 3 13" xfId="453" xr:uid="{00000000-0005-0000-0000-0000C4010000}"/>
    <cellStyle name="Comma 2 3 14" xfId="454" xr:uid="{00000000-0005-0000-0000-0000C5010000}"/>
    <cellStyle name="Comma 2 3 15" xfId="455" xr:uid="{00000000-0005-0000-0000-0000C6010000}"/>
    <cellStyle name="Comma 2 3 16" xfId="456" xr:uid="{00000000-0005-0000-0000-0000C7010000}"/>
    <cellStyle name="Comma 2 3 17" xfId="457" xr:uid="{00000000-0005-0000-0000-0000C8010000}"/>
    <cellStyle name="Comma 2 3 18" xfId="458" xr:uid="{00000000-0005-0000-0000-0000C9010000}"/>
    <cellStyle name="Comma 2 3 19" xfId="459" xr:uid="{00000000-0005-0000-0000-0000CA010000}"/>
    <cellStyle name="Comma 2 3 2" xfId="460" xr:uid="{00000000-0005-0000-0000-0000CB010000}"/>
    <cellStyle name="Comma 2 3 2 2" xfId="461" xr:uid="{00000000-0005-0000-0000-0000CC010000}"/>
    <cellStyle name="Comma 2 3 20" xfId="462" xr:uid="{00000000-0005-0000-0000-0000CD010000}"/>
    <cellStyle name="Comma 2 3 21" xfId="463" xr:uid="{00000000-0005-0000-0000-0000CE010000}"/>
    <cellStyle name="Comma 2 3 22" xfId="464" xr:uid="{00000000-0005-0000-0000-0000CF010000}"/>
    <cellStyle name="Comma 2 3 23" xfId="465" xr:uid="{00000000-0005-0000-0000-0000D0010000}"/>
    <cellStyle name="Comma 2 3 24" xfId="466" xr:uid="{00000000-0005-0000-0000-0000D1010000}"/>
    <cellStyle name="Comma 2 3 25" xfId="467" xr:uid="{00000000-0005-0000-0000-0000D2010000}"/>
    <cellStyle name="Comma 2 3 26" xfId="468" xr:uid="{00000000-0005-0000-0000-0000D3010000}"/>
    <cellStyle name="Comma 2 3 27" xfId="469" xr:uid="{00000000-0005-0000-0000-0000D4010000}"/>
    <cellStyle name="Comma 2 3 28" xfId="470" xr:uid="{00000000-0005-0000-0000-0000D5010000}"/>
    <cellStyle name="Comma 2 3 29" xfId="471" xr:uid="{00000000-0005-0000-0000-0000D6010000}"/>
    <cellStyle name="Comma 2 3 3" xfId="472" xr:uid="{00000000-0005-0000-0000-0000D7010000}"/>
    <cellStyle name="Comma 2 3 30" xfId="473" xr:uid="{00000000-0005-0000-0000-0000D8010000}"/>
    <cellStyle name="Comma 2 3 31" xfId="474" xr:uid="{00000000-0005-0000-0000-0000D9010000}"/>
    <cellStyle name="Comma 2 3 32" xfId="475" xr:uid="{00000000-0005-0000-0000-0000DA010000}"/>
    <cellStyle name="Comma 2 3 33" xfId="476" xr:uid="{00000000-0005-0000-0000-0000DB010000}"/>
    <cellStyle name="Comma 2 3 34" xfId="477" xr:uid="{00000000-0005-0000-0000-0000DC010000}"/>
    <cellStyle name="Comma 2 3 35" xfId="478" xr:uid="{00000000-0005-0000-0000-0000DD010000}"/>
    <cellStyle name="Comma 2 3 36" xfId="479" xr:uid="{00000000-0005-0000-0000-0000DE010000}"/>
    <cellStyle name="Comma 2 3 37" xfId="480" xr:uid="{00000000-0005-0000-0000-0000DF010000}"/>
    <cellStyle name="Comma 2 3 38" xfId="481" xr:uid="{00000000-0005-0000-0000-0000E0010000}"/>
    <cellStyle name="Comma 2 3 39" xfId="482" xr:uid="{00000000-0005-0000-0000-0000E1010000}"/>
    <cellStyle name="Comma 2 3 4" xfId="483" xr:uid="{00000000-0005-0000-0000-0000E2010000}"/>
    <cellStyle name="Comma 2 3 40" xfId="484" xr:uid="{00000000-0005-0000-0000-0000E3010000}"/>
    <cellStyle name="Comma 2 3 41" xfId="485" xr:uid="{00000000-0005-0000-0000-0000E4010000}"/>
    <cellStyle name="Comma 2 3 42" xfId="486" xr:uid="{00000000-0005-0000-0000-0000E5010000}"/>
    <cellStyle name="Comma 2 3 43" xfId="487" xr:uid="{00000000-0005-0000-0000-0000E6010000}"/>
    <cellStyle name="Comma 2 3 44" xfId="488" xr:uid="{00000000-0005-0000-0000-0000E7010000}"/>
    <cellStyle name="Comma 2 3 45" xfId="489" xr:uid="{00000000-0005-0000-0000-0000E8010000}"/>
    <cellStyle name="Comma 2 3 46" xfId="490" xr:uid="{00000000-0005-0000-0000-0000E9010000}"/>
    <cellStyle name="Comma 2 3 47" xfId="491" xr:uid="{00000000-0005-0000-0000-0000EA010000}"/>
    <cellStyle name="Comma 2 3 48" xfId="492" xr:uid="{00000000-0005-0000-0000-0000EB010000}"/>
    <cellStyle name="Comma 2 3 49" xfId="493" xr:uid="{00000000-0005-0000-0000-0000EC010000}"/>
    <cellStyle name="Comma 2 3 5" xfId="494" xr:uid="{00000000-0005-0000-0000-0000ED010000}"/>
    <cellStyle name="Comma 2 3 50" xfId="495" xr:uid="{00000000-0005-0000-0000-0000EE010000}"/>
    <cellStyle name="Comma 2 3 51" xfId="496" xr:uid="{00000000-0005-0000-0000-0000EF010000}"/>
    <cellStyle name="Comma 2 3 52" xfId="497" xr:uid="{00000000-0005-0000-0000-0000F0010000}"/>
    <cellStyle name="Comma 2 3 53" xfId="498" xr:uid="{00000000-0005-0000-0000-0000F1010000}"/>
    <cellStyle name="Comma 2 3 54" xfId="499" xr:uid="{00000000-0005-0000-0000-0000F2010000}"/>
    <cellStyle name="Comma 2 3 55" xfId="500" xr:uid="{00000000-0005-0000-0000-0000F3010000}"/>
    <cellStyle name="Comma 2 3 56" xfId="501" xr:uid="{00000000-0005-0000-0000-0000F4010000}"/>
    <cellStyle name="Comma 2 3 57" xfId="502" xr:uid="{00000000-0005-0000-0000-0000F5010000}"/>
    <cellStyle name="Comma 2 3 58" xfId="503" xr:uid="{00000000-0005-0000-0000-0000F6010000}"/>
    <cellStyle name="Comma 2 3 59" xfId="504" xr:uid="{00000000-0005-0000-0000-0000F7010000}"/>
    <cellStyle name="Comma 2 3 6" xfId="505" xr:uid="{00000000-0005-0000-0000-0000F8010000}"/>
    <cellStyle name="Comma 2 3 60" xfId="506" xr:uid="{00000000-0005-0000-0000-0000F9010000}"/>
    <cellStyle name="Comma 2 3 61" xfId="507" xr:uid="{00000000-0005-0000-0000-0000FA010000}"/>
    <cellStyle name="Comma 2 3 62" xfId="508" xr:uid="{00000000-0005-0000-0000-0000FB010000}"/>
    <cellStyle name="Comma 2 3 63" xfId="509" xr:uid="{00000000-0005-0000-0000-0000FC010000}"/>
    <cellStyle name="Comma 2 3 64" xfId="510" xr:uid="{00000000-0005-0000-0000-0000FD010000}"/>
    <cellStyle name="Comma 2 3 65" xfId="511" xr:uid="{00000000-0005-0000-0000-0000FE010000}"/>
    <cellStyle name="Comma 2 3 66" xfId="512" xr:uid="{00000000-0005-0000-0000-0000FF010000}"/>
    <cellStyle name="Comma 2 3 67" xfId="513" xr:uid="{00000000-0005-0000-0000-000000020000}"/>
    <cellStyle name="Comma 2 3 68" xfId="514" xr:uid="{00000000-0005-0000-0000-000001020000}"/>
    <cellStyle name="Comma 2 3 69" xfId="515" xr:uid="{00000000-0005-0000-0000-000002020000}"/>
    <cellStyle name="Comma 2 3 7" xfId="516" xr:uid="{00000000-0005-0000-0000-000003020000}"/>
    <cellStyle name="Comma 2 3 70" xfId="517" xr:uid="{00000000-0005-0000-0000-000004020000}"/>
    <cellStyle name="Comma 2 3 71" xfId="518" xr:uid="{00000000-0005-0000-0000-000005020000}"/>
    <cellStyle name="Comma 2 3 72" xfId="519" xr:uid="{00000000-0005-0000-0000-000006020000}"/>
    <cellStyle name="Comma 2 3 73" xfId="520" xr:uid="{00000000-0005-0000-0000-000007020000}"/>
    <cellStyle name="Comma 2 3 74" xfId="521" xr:uid="{00000000-0005-0000-0000-000008020000}"/>
    <cellStyle name="Comma 2 3 75" xfId="522" xr:uid="{00000000-0005-0000-0000-000009020000}"/>
    <cellStyle name="Comma 2 3 76" xfId="523" xr:uid="{00000000-0005-0000-0000-00000A020000}"/>
    <cellStyle name="Comma 2 3 77" xfId="524" xr:uid="{00000000-0005-0000-0000-00000B020000}"/>
    <cellStyle name="Comma 2 3 78" xfId="525" xr:uid="{00000000-0005-0000-0000-00000C020000}"/>
    <cellStyle name="Comma 2 3 79" xfId="526" xr:uid="{00000000-0005-0000-0000-00000D020000}"/>
    <cellStyle name="Comma 2 3 8" xfId="527" xr:uid="{00000000-0005-0000-0000-00000E020000}"/>
    <cellStyle name="Comma 2 3 80" xfId="528" xr:uid="{00000000-0005-0000-0000-00000F020000}"/>
    <cellStyle name="Comma 2 3 81" xfId="529" xr:uid="{00000000-0005-0000-0000-000010020000}"/>
    <cellStyle name="Comma 2 3 82" xfId="530" xr:uid="{00000000-0005-0000-0000-000011020000}"/>
    <cellStyle name="Comma 2 3 9" xfId="531" xr:uid="{00000000-0005-0000-0000-000012020000}"/>
    <cellStyle name="Comma 2 30" xfId="532" xr:uid="{00000000-0005-0000-0000-000013020000}"/>
    <cellStyle name="Comma 2 31" xfId="533" xr:uid="{00000000-0005-0000-0000-000014020000}"/>
    <cellStyle name="Comma 2 32" xfId="534" xr:uid="{00000000-0005-0000-0000-000015020000}"/>
    <cellStyle name="Comma 2 33" xfId="535" xr:uid="{00000000-0005-0000-0000-000016020000}"/>
    <cellStyle name="Comma 2 34" xfId="536" xr:uid="{00000000-0005-0000-0000-000017020000}"/>
    <cellStyle name="Comma 2 35" xfId="537" xr:uid="{00000000-0005-0000-0000-000018020000}"/>
    <cellStyle name="Comma 2 36" xfId="538" xr:uid="{00000000-0005-0000-0000-000019020000}"/>
    <cellStyle name="Comma 2 37" xfId="539" xr:uid="{00000000-0005-0000-0000-00001A020000}"/>
    <cellStyle name="Comma 2 38" xfId="540" xr:uid="{00000000-0005-0000-0000-00001B020000}"/>
    <cellStyle name="Comma 2 39" xfId="541" xr:uid="{00000000-0005-0000-0000-00001C020000}"/>
    <cellStyle name="Comma 2 4" xfId="542" xr:uid="{00000000-0005-0000-0000-00001D020000}"/>
    <cellStyle name="Comma 2 40" xfId="543" xr:uid="{00000000-0005-0000-0000-00001E020000}"/>
    <cellStyle name="Comma 2 41" xfId="544" xr:uid="{00000000-0005-0000-0000-00001F020000}"/>
    <cellStyle name="Comma 2 42" xfId="545" xr:uid="{00000000-0005-0000-0000-000020020000}"/>
    <cellStyle name="Comma 2 43" xfId="546" xr:uid="{00000000-0005-0000-0000-000021020000}"/>
    <cellStyle name="Comma 2 44" xfId="547" xr:uid="{00000000-0005-0000-0000-000022020000}"/>
    <cellStyle name="Comma 2 45" xfId="548" xr:uid="{00000000-0005-0000-0000-000023020000}"/>
    <cellStyle name="Comma 2 46" xfId="549" xr:uid="{00000000-0005-0000-0000-000024020000}"/>
    <cellStyle name="Comma 2 47" xfId="550" xr:uid="{00000000-0005-0000-0000-000025020000}"/>
    <cellStyle name="Comma 2 48" xfId="551" xr:uid="{00000000-0005-0000-0000-000026020000}"/>
    <cellStyle name="Comma 2 49" xfId="552" xr:uid="{00000000-0005-0000-0000-000027020000}"/>
    <cellStyle name="Comma 2 5" xfId="553" xr:uid="{00000000-0005-0000-0000-000028020000}"/>
    <cellStyle name="Comma 2 5 2" xfId="554" xr:uid="{00000000-0005-0000-0000-000029020000}"/>
    <cellStyle name="Comma 2 50" xfId="555" xr:uid="{00000000-0005-0000-0000-00002A020000}"/>
    <cellStyle name="Comma 2 51" xfId="556" xr:uid="{00000000-0005-0000-0000-00002B020000}"/>
    <cellStyle name="Comma 2 52" xfId="557" xr:uid="{00000000-0005-0000-0000-00002C020000}"/>
    <cellStyle name="Comma 2 53" xfId="558" xr:uid="{00000000-0005-0000-0000-00002D020000}"/>
    <cellStyle name="Comma 2 54" xfId="559" xr:uid="{00000000-0005-0000-0000-00002E020000}"/>
    <cellStyle name="Comma 2 55" xfId="560" xr:uid="{00000000-0005-0000-0000-00002F020000}"/>
    <cellStyle name="Comma 2 56" xfId="561" xr:uid="{00000000-0005-0000-0000-000030020000}"/>
    <cellStyle name="Comma 2 57" xfId="562" xr:uid="{00000000-0005-0000-0000-000031020000}"/>
    <cellStyle name="Comma 2 58" xfId="563" xr:uid="{00000000-0005-0000-0000-000032020000}"/>
    <cellStyle name="Comma 2 59" xfId="564" xr:uid="{00000000-0005-0000-0000-000033020000}"/>
    <cellStyle name="Comma 2 6" xfId="565" xr:uid="{00000000-0005-0000-0000-000034020000}"/>
    <cellStyle name="Comma 2 6 2" xfId="566" xr:uid="{00000000-0005-0000-0000-000035020000}"/>
    <cellStyle name="Comma 2 6 2 2" xfId="567" xr:uid="{00000000-0005-0000-0000-000036020000}"/>
    <cellStyle name="Comma 2 6 3" xfId="568" xr:uid="{00000000-0005-0000-0000-000037020000}"/>
    <cellStyle name="Comma 2 6 3 2" xfId="569" xr:uid="{00000000-0005-0000-0000-000038020000}"/>
    <cellStyle name="Comma 2 6 3 2 2" xfId="570" xr:uid="{00000000-0005-0000-0000-000039020000}"/>
    <cellStyle name="Comma 2 6 3 3" xfId="571" xr:uid="{00000000-0005-0000-0000-00003A020000}"/>
    <cellStyle name="Comma 2 6 4" xfId="572" xr:uid="{00000000-0005-0000-0000-00003B020000}"/>
    <cellStyle name="Comma 2 60" xfId="573" xr:uid="{00000000-0005-0000-0000-00003C020000}"/>
    <cellStyle name="Comma 2 61" xfId="574" xr:uid="{00000000-0005-0000-0000-00003D020000}"/>
    <cellStyle name="Comma 2 62" xfId="575" xr:uid="{00000000-0005-0000-0000-00003E020000}"/>
    <cellStyle name="Comma 2 63" xfId="576" xr:uid="{00000000-0005-0000-0000-00003F020000}"/>
    <cellStyle name="Comma 2 64" xfId="577" xr:uid="{00000000-0005-0000-0000-000040020000}"/>
    <cellStyle name="Comma 2 65" xfId="578" xr:uid="{00000000-0005-0000-0000-000041020000}"/>
    <cellStyle name="Comma 2 66" xfId="579" xr:uid="{00000000-0005-0000-0000-000042020000}"/>
    <cellStyle name="Comma 2 67" xfId="580" xr:uid="{00000000-0005-0000-0000-000043020000}"/>
    <cellStyle name="Comma 2 68" xfId="581" xr:uid="{00000000-0005-0000-0000-000044020000}"/>
    <cellStyle name="Comma 2 69" xfId="582" xr:uid="{00000000-0005-0000-0000-000045020000}"/>
    <cellStyle name="Comma 2 7" xfId="583" xr:uid="{00000000-0005-0000-0000-000046020000}"/>
    <cellStyle name="Comma 2 70" xfId="584" xr:uid="{00000000-0005-0000-0000-000047020000}"/>
    <cellStyle name="Comma 2 71" xfId="585" xr:uid="{00000000-0005-0000-0000-000048020000}"/>
    <cellStyle name="Comma 2 72" xfId="586" xr:uid="{00000000-0005-0000-0000-000049020000}"/>
    <cellStyle name="Comma 2 73" xfId="587" xr:uid="{00000000-0005-0000-0000-00004A020000}"/>
    <cellStyle name="Comma 2 74" xfId="588" xr:uid="{00000000-0005-0000-0000-00004B020000}"/>
    <cellStyle name="Comma 2 75" xfId="589" xr:uid="{00000000-0005-0000-0000-00004C020000}"/>
    <cellStyle name="Comma 2 76" xfId="590" xr:uid="{00000000-0005-0000-0000-00004D020000}"/>
    <cellStyle name="Comma 2 77" xfId="591" xr:uid="{00000000-0005-0000-0000-00004E020000}"/>
    <cellStyle name="Comma 2 78" xfId="592" xr:uid="{00000000-0005-0000-0000-00004F020000}"/>
    <cellStyle name="Comma 2 79" xfId="593" xr:uid="{00000000-0005-0000-0000-000050020000}"/>
    <cellStyle name="Comma 2 8" xfId="594" xr:uid="{00000000-0005-0000-0000-000051020000}"/>
    <cellStyle name="Comma 2 80" xfId="595" xr:uid="{00000000-0005-0000-0000-000052020000}"/>
    <cellStyle name="Comma 2 81" xfId="596" xr:uid="{00000000-0005-0000-0000-000053020000}"/>
    <cellStyle name="Comma 2 82" xfId="597" xr:uid="{00000000-0005-0000-0000-000054020000}"/>
    <cellStyle name="Comma 2 83" xfId="598" xr:uid="{00000000-0005-0000-0000-000055020000}"/>
    <cellStyle name="Comma 2 84" xfId="599" xr:uid="{00000000-0005-0000-0000-000056020000}"/>
    <cellStyle name="Comma 2 85" xfId="600" xr:uid="{00000000-0005-0000-0000-000057020000}"/>
    <cellStyle name="Comma 2 86" xfId="601" xr:uid="{00000000-0005-0000-0000-000058020000}"/>
    <cellStyle name="Comma 2 87" xfId="602" xr:uid="{00000000-0005-0000-0000-000059020000}"/>
    <cellStyle name="Comma 2 88" xfId="603" xr:uid="{00000000-0005-0000-0000-00005A020000}"/>
    <cellStyle name="Comma 2 89" xfId="604" xr:uid="{00000000-0005-0000-0000-00005B020000}"/>
    <cellStyle name="Comma 2 9" xfId="605" xr:uid="{00000000-0005-0000-0000-00005C020000}"/>
    <cellStyle name="Comma 2 90" xfId="606" xr:uid="{00000000-0005-0000-0000-00005D020000}"/>
    <cellStyle name="Comma 2 91" xfId="607" xr:uid="{00000000-0005-0000-0000-00005E020000}"/>
    <cellStyle name="Comma 2 92" xfId="608" xr:uid="{00000000-0005-0000-0000-00005F020000}"/>
    <cellStyle name="Comma 2 93" xfId="609" xr:uid="{00000000-0005-0000-0000-000060020000}"/>
    <cellStyle name="Comma 2 94" xfId="610" xr:uid="{00000000-0005-0000-0000-000061020000}"/>
    <cellStyle name="Comma 2 95" xfId="611" xr:uid="{00000000-0005-0000-0000-000062020000}"/>
    <cellStyle name="Comma 2 96" xfId="612" xr:uid="{00000000-0005-0000-0000-000063020000}"/>
    <cellStyle name="Comma 2 97" xfId="613" xr:uid="{00000000-0005-0000-0000-000064020000}"/>
    <cellStyle name="Comma 2 98" xfId="614" xr:uid="{00000000-0005-0000-0000-000065020000}"/>
    <cellStyle name="Comma 2 99" xfId="615" xr:uid="{00000000-0005-0000-0000-000066020000}"/>
    <cellStyle name="Comma 20" xfId="616" xr:uid="{00000000-0005-0000-0000-000067020000}"/>
    <cellStyle name="Comma 3" xfId="5" xr:uid="{00000000-0005-0000-0000-000068020000}"/>
    <cellStyle name="Comma 3 2" xfId="617" xr:uid="{00000000-0005-0000-0000-000069020000}"/>
    <cellStyle name="Comma 3 2 2" xfId="618" xr:uid="{00000000-0005-0000-0000-00006A020000}"/>
    <cellStyle name="Comma 3 3" xfId="619" xr:uid="{00000000-0005-0000-0000-00006B020000}"/>
    <cellStyle name="Comma 3 3 2" xfId="620" xr:uid="{00000000-0005-0000-0000-00006C020000}"/>
    <cellStyle name="Comma 3 4" xfId="621" xr:uid="{00000000-0005-0000-0000-00006D020000}"/>
    <cellStyle name="Comma 4" xfId="622" xr:uid="{00000000-0005-0000-0000-00006E020000}"/>
    <cellStyle name="Comma 4 2" xfId="623" xr:uid="{00000000-0005-0000-0000-00006F020000}"/>
    <cellStyle name="Comma 4 2 2" xfId="624" xr:uid="{00000000-0005-0000-0000-000070020000}"/>
    <cellStyle name="Comma 4 3" xfId="625" xr:uid="{00000000-0005-0000-0000-000071020000}"/>
    <cellStyle name="Comma 4 4" xfId="626" xr:uid="{00000000-0005-0000-0000-000072020000}"/>
    <cellStyle name="Comma 5" xfId="627" xr:uid="{00000000-0005-0000-0000-000073020000}"/>
    <cellStyle name="Comma 5 10" xfId="628" xr:uid="{00000000-0005-0000-0000-000074020000}"/>
    <cellStyle name="Comma 5 100" xfId="629" xr:uid="{00000000-0005-0000-0000-000075020000}"/>
    <cellStyle name="Comma 5 101" xfId="630" xr:uid="{00000000-0005-0000-0000-000076020000}"/>
    <cellStyle name="Comma 5 102" xfId="631" xr:uid="{00000000-0005-0000-0000-000077020000}"/>
    <cellStyle name="Comma 5 103" xfId="632" xr:uid="{00000000-0005-0000-0000-000078020000}"/>
    <cellStyle name="Comma 5 104" xfId="633" xr:uid="{00000000-0005-0000-0000-000079020000}"/>
    <cellStyle name="Comma 5 105" xfId="634" xr:uid="{00000000-0005-0000-0000-00007A020000}"/>
    <cellStyle name="Comma 5 106" xfId="635" xr:uid="{00000000-0005-0000-0000-00007B020000}"/>
    <cellStyle name="Comma 5 107" xfId="636" xr:uid="{00000000-0005-0000-0000-00007C020000}"/>
    <cellStyle name="Comma 5 108" xfId="637" xr:uid="{00000000-0005-0000-0000-00007D020000}"/>
    <cellStyle name="Comma 5 109" xfId="638" xr:uid="{00000000-0005-0000-0000-00007E020000}"/>
    <cellStyle name="Comma 5 11" xfId="639" xr:uid="{00000000-0005-0000-0000-00007F020000}"/>
    <cellStyle name="Comma 5 110" xfId="640" xr:uid="{00000000-0005-0000-0000-000080020000}"/>
    <cellStyle name="Comma 5 111" xfId="641" xr:uid="{00000000-0005-0000-0000-000081020000}"/>
    <cellStyle name="Comma 5 112" xfId="642" xr:uid="{00000000-0005-0000-0000-000082020000}"/>
    <cellStyle name="Comma 5 113" xfId="643" xr:uid="{00000000-0005-0000-0000-000083020000}"/>
    <cellStyle name="Comma 5 114" xfId="644" xr:uid="{00000000-0005-0000-0000-000084020000}"/>
    <cellStyle name="Comma 5 115" xfId="645" xr:uid="{00000000-0005-0000-0000-000085020000}"/>
    <cellStyle name="Comma 5 116" xfId="646" xr:uid="{00000000-0005-0000-0000-000086020000}"/>
    <cellStyle name="Comma 5 117" xfId="647" xr:uid="{00000000-0005-0000-0000-000087020000}"/>
    <cellStyle name="Comma 5 118" xfId="648" xr:uid="{00000000-0005-0000-0000-000088020000}"/>
    <cellStyle name="Comma 5 119" xfId="649" xr:uid="{00000000-0005-0000-0000-000089020000}"/>
    <cellStyle name="Comma 5 12" xfId="650" xr:uid="{00000000-0005-0000-0000-00008A020000}"/>
    <cellStyle name="Comma 5 120" xfId="651" xr:uid="{00000000-0005-0000-0000-00008B020000}"/>
    <cellStyle name="Comma 5 121" xfId="652" xr:uid="{00000000-0005-0000-0000-00008C020000}"/>
    <cellStyle name="Comma 5 122" xfId="653" xr:uid="{00000000-0005-0000-0000-00008D020000}"/>
    <cellStyle name="Comma 5 123" xfId="654" xr:uid="{00000000-0005-0000-0000-00008E020000}"/>
    <cellStyle name="Comma 5 124" xfId="655" xr:uid="{00000000-0005-0000-0000-00008F020000}"/>
    <cellStyle name="Comma 5 125" xfId="656" xr:uid="{00000000-0005-0000-0000-000090020000}"/>
    <cellStyle name="Comma 5 126" xfId="657" xr:uid="{00000000-0005-0000-0000-000091020000}"/>
    <cellStyle name="Comma 5 127" xfId="658" xr:uid="{00000000-0005-0000-0000-000092020000}"/>
    <cellStyle name="Comma 5 128" xfId="659" xr:uid="{00000000-0005-0000-0000-000093020000}"/>
    <cellStyle name="Comma 5 129" xfId="660" xr:uid="{00000000-0005-0000-0000-000094020000}"/>
    <cellStyle name="Comma 5 13" xfId="661" xr:uid="{00000000-0005-0000-0000-000095020000}"/>
    <cellStyle name="Comma 5 130" xfId="662" xr:uid="{00000000-0005-0000-0000-000096020000}"/>
    <cellStyle name="Comma 5 131" xfId="663" xr:uid="{00000000-0005-0000-0000-000097020000}"/>
    <cellStyle name="Comma 5 132" xfId="664" xr:uid="{00000000-0005-0000-0000-000098020000}"/>
    <cellStyle name="Comma 5 133" xfId="665" xr:uid="{00000000-0005-0000-0000-000099020000}"/>
    <cellStyle name="Comma 5 134" xfId="666" xr:uid="{00000000-0005-0000-0000-00009A020000}"/>
    <cellStyle name="Comma 5 135" xfId="667" xr:uid="{00000000-0005-0000-0000-00009B020000}"/>
    <cellStyle name="Comma 5 136" xfId="668" xr:uid="{00000000-0005-0000-0000-00009C020000}"/>
    <cellStyle name="Comma 5 137" xfId="669" xr:uid="{00000000-0005-0000-0000-00009D020000}"/>
    <cellStyle name="Comma 5 138" xfId="670" xr:uid="{00000000-0005-0000-0000-00009E020000}"/>
    <cellStyle name="Comma 5 139" xfId="671" xr:uid="{00000000-0005-0000-0000-00009F020000}"/>
    <cellStyle name="Comma 5 14" xfId="672" xr:uid="{00000000-0005-0000-0000-0000A0020000}"/>
    <cellStyle name="Comma 5 140" xfId="673" xr:uid="{00000000-0005-0000-0000-0000A1020000}"/>
    <cellStyle name="Comma 5 141" xfId="674" xr:uid="{00000000-0005-0000-0000-0000A2020000}"/>
    <cellStyle name="Comma 5 142" xfId="675" xr:uid="{00000000-0005-0000-0000-0000A3020000}"/>
    <cellStyle name="Comma 5 143" xfId="676" xr:uid="{00000000-0005-0000-0000-0000A4020000}"/>
    <cellStyle name="Comma 5 144" xfId="677" xr:uid="{00000000-0005-0000-0000-0000A5020000}"/>
    <cellStyle name="Comma 5 145" xfId="678" xr:uid="{00000000-0005-0000-0000-0000A6020000}"/>
    <cellStyle name="Comma 5 146" xfId="679" xr:uid="{00000000-0005-0000-0000-0000A7020000}"/>
    <cellStyle name="Comma 5 147" xfId="680" xr:uid="{00000000-0005-0000-0000-0000A8020000}"/>
    <cellStyle name="Comma 5 148" xfId="681" xr:uid="{00000000-0005-0000-0000-0000A9020000}"/>
    <cellStyle name="Comma 5 149" xfId="682" xr:uid="{00000000-0005-0000-0000-0000AA020000}"/>
    <cellStyle name="Comma 5 15" xfId="683" xr:uid="{00000000-0005-0000-0000-0000AB020000}"/>
    <cellStyle name="Comma 5 150" xfId="684" xr:uid="{00000000-0005-0000-0000-0000AC020000}"/>
    <cellStyle name="Comma 5 151" xfId="685" xr:uid="{00000000-0005-0000-0000-0000AD020000}"/>
    <cellStyle name="Comma 5 152" xfId="686" xr:uid="{00000000-0005-0000-0000-0000AE020000}"/>
    <cellStyle name="Comma 5 153" xfId="687" xr:uid="{00000000-0005-0000-0000-0000AF020000}"/>
    <cellStyle name="Comma 5 154" xfId="688" xr:uid="{00000000-0005-0000-0000-0000B0020000}"/>
    <cellStyle name="Comma 5 155" xfId="689" xr:uid="{00000000-0005-0000-0000-0000B1020000}"/>
    <cellStyle name="Comma 5 156" xfId="690" xr:uid="{00000000-0005-0000-0000-0000B2020000}"/>
    <cellStyle name="Comma 5 157" xfId="691" xr:uid="{00000000-0005-0000-0000-0000B3020000}"/>
    <cellStyle name="Comma 5 158" xfId="692" xr:uid="{00000000-0005-0000-0000-0000B4020000}"/>
    <cellStyle name="Comma 5 159" xfId="693" xr:uid="{00000000-0005-0000-0000-0000B5020000}"/>
    <cellStyle name="Comma 5 16" xfId="694" xr:uid="{00000000-0005-0000-0000-0000B6020000}"/>
    <cellStyle name="Comma 5 160" xfId="695" xr:uid="{00000000-0005-0000-0000-0000B7020000}"/>
    <cellStyle name="Comma 5 161" xfId="696" xr:uid="{00000000-0005-0000-0000-0000B8020000}"/>
    <cellStyle name="Comma 5 162" xfId="697" xr:uid="{00000000-0005-0000-0000-0000B9020000}"/>
    <cellStyle name="Comma 5 163" xfId="698" xr:uid="{00000000-0005-0000-0000-0000BA020000}"/>
    <cellStyle name="Comma 5 164" xfId="699" xr:uid="{00000000-0005-0000-0000-0000BB020000}"/>
    <cellStyle name="Comma 5 165" xfId="700" xr:uid="{00000000-0005-0000-0000-0000BC020000}"/>
    <cellStyle name="Comma 5 166" xfId="701" xr:uid="{00000000-0005-0000-0000-0000BD020000}"/>
    <cellStyle name="Comma 5 167" xfId="702" xr:uid="{00000000-0005-0000-0000-0000BE020000}"/>
    <cellStyle name="Comma 5 168" xfId="703" xr:uid="{00000000-0005-0000-0000-0000BF020000}"/>
    <cellStyle name="Comma 5 169" xfId="704" xr:uid="{00000000-0005-0000-0000-0000C0020000}"/>
    <cellStyle name="Comma 5 17" xfId="705" xr:uid="{00000000-0005-0000-0000-0000C1020000}"/>
    <cellStyle name="Comma 5 170" xfId="706" xr:uid="{00000000-0005-0000-0000-0000C2020000}"/>
    <cellStyle name="Comma 5 171" xfId="707" xr:uid="{00000000-0005-0000-0000-0000C3020000}"/>
    <cellStyle name="Comma 5 172" xfId="708" xr:uid="{00000000-0005-0000-0000-0000C4020000}"/>
    <cellStyle name="Comma 5 173" xfId="709" xr:uid="{00000000-0005-0000-0000-0000C5020000}"/>
    <cellStyle name="Comma 5 174" xfId="710" xr:uid="{00000000-0005-0000-0000-0000C6020000}"/>
    <cellStyle name="Comma 5 175" xfId="711" xr:uid="{00000000-0005-0000-0000-0000C7020000}"/>
    <cellStyle name="Comma 5 176" xfId="712" xr:uid="{00000000-0005-0000-0000-0000C8020000}"/>
    <cellStyle name="Comma 5 177" xfId="713" xr:uid="{00000000-0005-0000-0000-0000C9020000}"/>
    <cellStyle name="Comma 5 178" xfId="714" xr:uid="{00000000-0005-0000-0000-0000CA020000}"/>
    <cellStyle name="Comma 5 179" xfId="715" xr:uid="{00000000-0005-0000-0000-0000CB020000}"/>
    <cellStyle name="Comma 5 18" xfId="716" xr:uid="{00000000-0005-0000-0000-0000CC020000}"/>
    <cellStyle name="Comma 5 180" xfId="717" xr:uid="{00000000-0005-0000-0000-0000CD020000}"/>
    <cellStyle name="Comma 5 181" xfId="718" xr:uid="{00000000-0005-0000-0000-0000CE020000}"/>
    <cellStyle name="Comma 5 182" xfId="719" xr:uid="{00000000-0005-0000-0000-0000CF020000}"/>
    <cellStyle name="Comma 5 183" xfId="720" xr:uid="{00000000-0005-0000-0000-0000D0020000}"/>
    <cellStyle name="Comma 5 184" xfId="721" xr:uid="{00000000-0005-0000-0000-0000D1020000}"/>
    <cellStyle name="Comma 5 185" xfId="722" xr:uid="{00000000-0005-0000-0000-0000D2020000}"/>
    <cellStyle name="Comma 5 186" xfId="723" xr:uid="{00000000-0005-0000-0000-0000D3020000}"/>
    <cellStyle name="Comma 5 187" xfId="724" xr:uid="{00000000-0005-0000-0000-0000D4020000}"/>
    <cellStyle name="Comma 5 188" xfId="725" xr:uid="{00000000-0005-0000-0000-0000D5020000}"/>
    <cellStyle name="Comma 5 189" xfId="726" xr:uid="{00000000-0005-0000-0000-0000D6020000}"/>
    <cellStyle name="Comma 5 19" xfId="727" xr:uid="{00000000-0005-0000-0000-0000D7020000}"/>
    <cellStyle name="Comma 5 190" xfId="728" xr:uid="{00000000-0005-0000-0000-0000D8020000}"/>
    <cellStyle name="Comma 5 191" xfId="729" xr:uid="{00000000-0005-0000-0000-0000D9020000}"/>
    <cellStyle name="Comma 5 192" xfId="730" xr:uid="{00000000-0005-0000-0000-0000DA020000}"/>
    <cellStyle name="Comma 5 193" xfId="731" xr:uid="{00000000-0005-0000-0000-0000DB020000}"/>
    <cellStyle name="Comma 5 194" xfId="732" xr:uid="{00000000-0005-0000-0000-0000DC020000}"/>
    <cellStyle name="Comma 5 195" xfId="733" xr:uid="{00000000-0005-0000-0000-0000DD020000}"/>
    <cellStyle name="Comma 5 196" xfId="734" xr:uid="{00000000-0005-0000-0000-0000DE020000}"/>
    <cellStyle name="Comma 5 197" xfId="735" xr:uid="{00000000-0005-0000-0000-0000DF020000}"/>
    <cellStyle name="Comma 5 198" xfId="736" xr:uid="{00000000-0005-0000-0000-0000E0020000}"/>
    <cellStyle name="Comma 5 199" xfId="737" xr:uid="{00000000-0005-0000-0000-0000E1020000}"/>
    <cellStyle name="Comma 5 2" xfId="738" xr:uid="{00000000-0005-0000-0000-0000E2020000}"/>
    <cellStyle name="Comma 5 20" xfId="739" xr:uid="{00000000-0005-0000-0000-0000E3020000}"/>
    <cellStyle name="Comma 5 200" xfId="740" xr:uid="{00000000-0005-0000-0000-0000E4020000}"/>
    <cellStyle name="Comma 5 201" xfId="741" xr:uid="{00000000-0005-0000-0000-0000E5020000}"/>
    <cellStyle name="Comma 5 202" xfId="742" xr:uid="{00000000-0005-0000-0000-0000E6020000}"/>
    <cellStyle name="Comma 5 203" xfId="743" xr:uid="{00000000-0005-0000-0000-0000E7020000}"/>
    <cellStyle name="Comma 5 204" xfId="744" xr:uid="{00000000-0005-0000-0000-0000E8020000}"/>
    <cellStyle name="Comma 5 205" xfId="745" xr:uid="{00000000-0005-0000-0000-0000E9020000}"/>
    <cellStyle name="Comma 5 206" xfId="746" xr:uid="{00000000-0005-0000-0000-0000EA020000}"/>
    <cellStyle name="Comma 5 21" xfId="747" xr:uid="{00000000-0005-0000-0000-0000EB020000}"/>
    <cellStyle name="Comma 5 22" xfId="748" xr:uid="{00000000-0005-0000-0000-0000EC020000}"/>
    <cellStyle name="Comma 5 23" xfId="749" xr:uid="{00000000-0005-0000-0000-0000ED020000}"/>
    <cellStyle name="Comma 5 24" xfId="750" xr:uid="{00000000-0005-0000-0000-0000EE020000}"/>
    <cellStyle name="Comma 5 25" xfId="751" xr:uid="{00000000-0005-0000-0000-0000EF020000}"/>
    <cellStyle name="Comma 5 26" xfId="752" xr:uid="{00000000-0005-0000-0000-0000F0020000}"/>
    <cellStyle name="Comma 5 27" xfId="753" xr:uid="{00000000-0005-0000-0000-0000F1020000}"/>
    <cellStyle name="Comma 5 28" xfId="754" xr:uid="{00000000-0005-0000-0000-0000F2020000}"/>
    <cellStyle name="Comma 5 29" xfId="755" xr:uid="{00000000-0005-0000-0000-0000F3020000}"/>
    <cellStyle name="Comma 5 3" xfId="756" xr:uid="{00000000-0005-0000-0000-0000F4020000}"/>
    <cellStyle name="Comma 5 30" xfId="757" xr:uid="{00000000-0005-0000-0000-0000F5020000}"/>
    <cellStyle name="Comma 5 31" xfId="758" xr:uid="{00000000-0005-0000-0000-0000F6020000}"/>
    <cellStyle name="Comma 5 32" xfId="759" xr:uid="{00000000-0005-0000-0000-0000F7020000}"/>
    <cellStyle name="Comma 5 33" xfId="760" xr:uid="{00000000-0005-0000-0000-0000F8020000}"/>
    <cellStyle name="Comma 5 34" xfId="761" xr:uid="{00000000-0005-0000-0000-0000F9020000}"/>
    <cellStyle name="Comma 5 35" xfId="762" xr:uid="{00000000-0005-0000-0000-0000FA020000}"/>
    <cellStyle name="Comma 5 36" xfId="763" xr:uid="{00000000-0005-0000-0000-0000FB020000}"/>
    <cellStyle name="Comma 5 37" xfId="764" xr:uid="{00000000-0005-0000-0000-0000FC020000}"/>
    <cellStyle name="Comma 5 38" xfId="765" xr:uid="{00000000-0005-0000-0000-0000FD020000}"/>
    <cellStyle name="Comma 5 39" xfId="766" xr:uid="{00000000-0005-0000-0000-0000FE020000}"/>
    <cellStyle name="Comma 5 4" xfId="767" xr:uid="{00000000-0005-0000-0000-0000FF020000}"/>
    <cellStyle name="Comma 5 40" xfId="768" xr:uid="{00000000-0005-0000-0000-000000030000}"/>
    <cellStyle name="Comma 5 41" xfId="769" xr:uid="{00000000-0005-0000-0000-000001030000}"/>
    <cellStyle name="Comma 5 42" xfId="770" xr:uid="{00000000-0005-0000-0000-000002030000}"/>
    <cellStyle name="Comma 5 43" xfId="771" xr:uid="{00000000-0005-0000-0000-000003030000}"/>
    <cellStyle name="Comma 5 44" xfId="772" xr:uid="{00000000-0005-0000-0000-000004030000}"/>
    <cellStyle name="Comma 5 45" xfId="773" xr:uid="{00000000-0005-0000-0000-000005030000}"/>
    <cellStyle name="Comma 5 46" xfId="774" xr:uid="{00000000-0005-0000-0000-000006030000}"/>
    <cellStyle name="Comma 5 47" xfId="775" xr:uid="{00000000-0005-0000-0000-000007030000}"/>
    <cellStyle name="Comma 5 48" xfId="776" xr:uid="{00000000-0005-0000-0000-000008030000}"/>
    <cellStyle name="Comma 5 49" xfId="777" xr:uid="{00000000-0005-0000-0000-000009030000}"/>
    <cellStyle name="Comma 5 5" xfId="778" xr:uid="{00000000-0005-0000-0000-00000A030000}"/>
    <cellStyle name="Comma 5 50" xfId="779" xr:uid="{00000000-0005-0000-0000-00000B030000}"/>
    <cellStyle name="Comma 5 51" xfId="780" xr:uid="{00000000-0005-0000-0000-00000C030000}"/>
    <cellStyle name="Comma 5 52" xfId="781" xr:uid="{00000000-0005-0000-0000-00000D030000}"/>
    <cellStyle name="Comma 5 53" xfId="782" xr:uid="{00000000-0005-0000-0000-00000E030000}"/>
    <cellStyle name="Comma 5 54" xfId="783" xr:uid="{00000000-0005-0000-0000-00000F030000}"/>
    <cellStyle name="Comma 5 55" xfId="784" xr:uid="{00000000-0005-0000-0000-000010030000}"/>
    <cellStyle name="Comma 5 56" xfId="785" xr:uid="{00000000-0005-0000-0000-000011030000}"/>
    <cellStyle name="Comma 5 57" xfId="786" xr:uid="{00000000-0005-0000-0000-000012030000}"/>
    <cellStyle name="Comma 5 58" xfId="787" xr:uid="{00000000-0005-0000-0000-000013030000}"/>
    <cellStyle name="Comma 5 59" xfId="788" xr:uid="{00000000-0005-0000-0000-000014030000}"/>
    <cellStyle name="Comma 5 6" xfId="789" xr:uid="{00000000-0005-0000-0000-000015030000}"/>
    <cellStyle name="Comma 5 60" xfId="790" xr:uid="{00000000-0005-0000-0000-000016030000}"/>
    <cellStyle name="Comma 5 61" xfId="791" xr:uid="{00000000-0005-0000-0000-000017030000}"/>
    <cellStyle name="Comma 5 62" xfId="792" xr:uid="{00000000-0005-0000-0000-000018030000}"/>
    <cellStyle name="Comma 5 63" xfId="793" xr:uid="{00000000-0005-0000-0000-000019030000}"/>
    <cellStyle name="Comma 5 64" xfId="794" xr:uid="{00000000-0005-0000-0000-00001A030000}"/>
    <cellStyle name="Comma 5 65" xfId="795" xr:uid="{00000000-0005-0000-0000-00001B030000}"/>
    <cellStyle name="Comma 5 66" xfId="796" xr:uid="{00000000-0005-0000-0000-00001C030000}"/>
    <cellStyle name="Comma 5 67" xfId="797" xr:uid="{00000000-0005-0000-0000-00001D030000}"/>
    <cellStyle name="Comma 5 68" xfId="798" xr:uid="{00000000-0005-0000-0000-00001E030000}"/>
    <cellStyle name="Comma 5 69" xfId="799" xr:uid="{00000000-0005-0000-0000-00001F030000}"/>
    <cellStyle name="Comma 5 7" xfId="800" xr:uid="{00000000-0005-0000-0000-000020030000}"/>
    <cellStyle name="Comma 5 70" xfId="801" xr:uid="{00000000-0005-0000-0000-000021030000}"/>
    <cellStyle name="Comma 5 71" xfId="802" xr:uid="{00000000-0005-0000-0000-000022030000}"/>
    <cellStyle name="Comma 5 72" xfId="803" xr:uid="{00000000-0005-0000-0000-000023030000}"/>
    <cellStyle name="Comma 5 73" xfId="804" xr:uid="{00000000-0005-0000-0000-000024030000}"/>
    <cellStyle name="Comma 5 74" xfId="805" xr:uid="{00000000-0005-0000-0000-000025030000}"/>
    <cellStyle name="Comma 5 75" xfId="806" xr:uid="{00000000-0005-0000-0000-000026030000}"/>
    <cellStyle name="Comma 5 76" xfId="807" xr:uid="{00000000-0005-0000-0000-000027030000}"/>
    <cellStyle name="Comma 5 77" xfId="808" xr:uid="{00000000-0005-0000-0000-000028030000}"/>
    <cellStyle name="Comma 5 78" xfId="809" xr:uid="{00000000-0005-0000-0000-000029030000}"/>
    <cellStyle name="Comma 5 79" xfId="810" xr:uid="{00000000-0005-0000-0000-00002A030000}"/>
    <cellStyle name="Comma 5 8" xfId="811" xr:uid="{00000000-0005-0000-0000-00002B030000}"/>
    <cellStyle name="Comma 5 80" xfId="812" xr:uid="{00000000-0005-0000-0000-00002C030000}"/>
    <cellStyle name="Comma 5 81" xfId="813" xr:uid="{00000000-0005-0000-0000-00002D030000}"/>
    <cellStyle name="Comma 5 82" xfId="814" xr:uid="{00000000-0005-0000-0000-00002E030000}"/>
    <cellStyle name="Comma 5 83" xfId="815" xr:uid="{00000000-0005-0000-0000-00002F030000}"/>
    <cellStyle name="Comma 5 84" xfId="816" xr:uid="{00000000-0005-0000-0000-000030030000}"/>
    <cellStyle name="Comma 5 85" xfId="817" xr:uid="{00000000-0005-0000-0000-000031030000}"/>
    <cellStyle name="Comma 5 86" xfId="818" xr:uid="{00000000-0005-0000-0000-000032030000}"/>
    <cellStyle name="Comma 5 87" xfId="819" xr:uid="{00000000-0005-0000-0000-000033030000}"/>
    <cellStyle name="Comma 5 88" xfId="820" xr:uid="{00000000-0005-0000-0000-000034030000}"/>
    <cellStyle name="Comma 5 89" xfId="821" xr:uid="{00000000-0005-0000-0000-000035030000}"/>
    <cellStyle name="Comma 5 9" xfId="822" xr:uid="{00000000-0005-0000-0000-000036030000}"/>
    <cellStyle name="Comma 5 90" xfId="823" xr:uid="{00000000-0005-0000-0000-000037030000}"/>
    <cellStyle name="Comma 5 91" xfId="824" xr:uid="{00000000-0005-0000-0000-000038030000}"/>
    <cellStyle name="Comma 5 92" xfId="825" xr:uid="{00000000-0005-0000-0000-000039030000}"/>
    <cellStyle name="Comma 5 93" xfId="826" xr:uid="{00000000-0005-0000-0000-00003A030000}"/>
    <cellStyle name="Comma 5 94" xfId="827" xr:uid="{00000000-0005-0000-0000-00003B030000}"/>
    <cellStyle name="Comma 5 95" xfId="828" xr:uid="{00000000-0005-0000-0000-00003C030000}"/>
    <cellStyle name="Comma 5 96" xfId="829" xr:uid="{00000000-0005-0000-0000-00003D030000}"/>
    <cellStyle name="Comma 5 97" xfId="830" xr:uid="{00000000-0005-0000-0000-00003E030000}"/>
    <cellStyle name="Comma 5 98" xfId="831" xr:uid="{00000000-0005-0000-0000-00003F030000}"/>
    <cellStyle name="Comma 5 99" xfId="832" xr:uid="{00000000-0005-0000-0000-000040030000}"/>
    <cellStyle name="Comma 6" xfId="1" xr:uid="{00000000-0005-0000-0000-000041030000}"/>
    <cellStyle name="Comma 6 2" xfId="833" xr:uid="{00000000-0005-0000-0000-000042030000}"/>
    <cellStyle name="Comma 6 3" xfId="1593" xr:uid="{00000000-0005-0000-0000-000043030000}"/>
    <cellStyle name="Comma 7" xfId="834" xr:uid="{00000000-0005-0000-0000-000044030000}"/>
    <cellStyle name="Comma 7 2" xfId="835" xr:uid="{00000000-0005-0000-0000-000045030000}"/>
    <cellStyle name="Comma 8" xfId="836" xr:uid="{00000000-0005-0000-0000-000046030000}"/>
    <cellStyle name="Comma 8 2" xfId="837" xr:uid="{00000000-0005-0000-0000-000047030000}"/>
    <cellStyle name="Comma 9" xfId="838" xr:uid="{00000000-0005-0000-0000-000048030000}"/>
    <cellStyle name="Comma 9 2" xfId="839" xr:uid="{00000000-0005-0000-0000-000049030000}"/>
    <cellStyle name="Currency 2" xfId="840" xr:uid="{00000000-0005-0000-0000-00004A030000}"/>
    <cellStyle name="Currency 2 2" xfId="841" xr:uid="{00000000-0005-0000-0000-00004B030000}"/>
    <cellStyle name="Check Cell 2" xfId="842" xr:uid="{00000000-0005-0000-0000-00004E000000}"/>
    <cellStyle name="Check Cell 2 2" xfId="843" xr:uid="{00000000-0005-0000-0000-00004F000000}"/>
    <cellStyle name="Check Cell 2_Khoi tinh" xfId="844" xr:uid="{00000000-0005-0000-0000-000050000000}"/>
    <cellStyle name="Excel Built-in Normal" xfId="845" xr:uid="{00000000-0005-0000-0000-00004C030000}"/>
    <cellStyle name="Excel Built-in Normal 2" xfId="846" xr:uid="{00000000-0005-0000-0000-00004D030000}"/>
    <cellStyle name="Explanatory Text 2" xfId="847" xr:uid="{00000000-0005-0000-0000-00004E030000}"/>
    <cellStyle name="Explanatory Text 2 2" xfId="848" xr:uid="{00000000-0005-0000-0000-00004F030000}"/>
    <cellStyle name="Explanatory Text 2_Khoi tinh" xfId="849" xr:uid="{00000000-0005-0000-0000-000050030000}"/>
    <cellStyle name="Good 2" xfId="850" xr:uid="{00000000-0005-0000-0000-000051030000}"/>
    <cellStyle name="Good 2 2" xfId="851" xr:uid="{00000000-0005-0000-0000-000052030000}"/>
    <cellStyle name="Good 2_Khoi tinh" xfId="852" xr:uid="{00000000-0005-0000-0000-000053030000}"/>
    <cellStyle name="Header1" xfId="853" xr:uid="{00000000-0005-0000-0000-000054030000}"/>
    <cellStyle name="Header1 2" xfId="854" xr:uid="{00000000-0005-0000-0000-000055030000}"/>
    <cellStyle name="Header2" xfId="855" xr:uid="{00000000-0005-0000-0000-000056030000}"/>
    <cellStyle name="Header2 2" xfId="856" xr:uid="{00000000-0005-0000-0000-000057030000}"/>
    <cellStyle name="Heading 1 2" xfId="857" xr:uid="{00000000-0005-0000-0000-000058030000}"/>
    <cellStyle name="Heading 1 2 2" xfId="858" xr:uid="{00000000-0005-0000-0000-000059030000}"/>
    <cellStyle name="Heading 1 2_Khoi tinh" xfId="859" xr:uid="{00000000-0005-0000-0000-00005A030000}"/>
    <cellStyle name="Heading 2 2" xfId="860" xr:uid="{00000000-0005-0000-0000-00005B030000}"/>
    <cellStyle name="Heading 2 2 2" xfId="861" xr:uid="{00000000-0005-0000-0000-00005C030000}"/>
    <cellStyle name="Heading 2 2_Khoi tinh" xfId="862" xr:uid="{00000000-0005-0000-0000-00005D030000}"/>
    <cellStyle name="Heading 3 2" xfId="863" xr:uid="{00000000-0005-0000-0000-00005E030000}"/>
    <cellStyle name="Heading 3 2 2" xfId="864" xr:uid="{00000000-0005-0000-0000-00005F030000}"/>
    <cellStyle name="Heading 3 2_Khoi tinh" xfId="865" xr:uid="{00000000-0005-0000-0000-000060030000}"/>
    <cellStyle name="Heading 4 2" xfId="866" xr:uid="{00000000-0005-0000-0000-000061030000}"/>
    <cellStyle name="Heading 4 2 2" xfId="867" xr:uid="{00000000-0005-0000-0000-000062030000}"/>
    <cellStyle name="Heading 4 2_Khoi tinh" xfId="868" xr:uid="{00000000-0005-0000-0000-000063030000}"/>
    <cellStyle name="Input 2" xfId="869" xr:uid="{00000000-0005-0000-0000-000064030000}"/>
    <cellStyle name="Input 2 2" xfId="870" xr:uid="{00000000-0005-0000-0000-000065030000}"/>
    <cellStyle name="Input 2_Khoi tinh" xfId="871" xr:uid="{00000000-0005-0000-0000-000066030000}"/>
    <cellStyle name="Linked Cell 2" xfId="872" xr:uid="{00000000-0005-0000-0000-000067030000}"/>
    <cellStyle name="Linked Cell 2 2" xfId="873" xr:uid="{00000000-0005-0000-0000-000068030000}"/>
    <cellStyle name="Linked Cell 2_Khoi tinh" xfId="874" xr:uid="{00000000-0005-0000-0000-000069030000}"/>
    <cellStyle name="n" xfId="875" xr:uid="{00000000-0005-0000-0000-00006A030000}"/>
    <cellStyle name="n 2" xfId="876" xr:uid="{00000000-0005-0000-0000-00006B030000}"/>
    <cellStyle name="Neutral 2" xfId="877" xr:uid="{00000000-0005-0000-0000-00006C030000}"/>
    <cellStyle name="Neutral 2 2" xfId="878" xr:uid="{00000000-0005-0000-0000-00006D030000}"/>
    <cellStyle name="Neutral 2_Khoi tinh" xfId="879" xr:uid="{00000000-0005-0000-0000-00006E030000}"/>
    <cellStyle name="Normal" xfId="0" builtinId="0"/>
    <cellStyle name="Normal 10" xfId="880" xr:uid="{00000000-0005-0000-0000-000070030000}"/>
    <cellStyle name="Normal 10 2" xfId="881" xr:uid="{00000000-0005-0000-0000-000071030000}"/>
    <cellStyle name="Normal 10_Khoi tinh" xfId="882" xr:uid="{00000000-0005-0000-0000-000072030000}"/>
    <cellStyle name="Normal 11" xfId="883" xr:uid="{00000000-0005-0000-0000-000073030000}"/>
    <cellStyle name="Normal 11 2" xfId="884" xr:uid="{00000000-0005-0000-0000-000074030000}"/>
    <cellStyle name="Normal 11_Khoi tinh" xfId="885" xr:uid="{00000000-0005-0000-0000-000075030000}"/>
    <cellStyle name="Normal 12" xfId="886" xr:uid="{00000000-0005-0000-0000-000076030000}"/>
    <cellStyle name="Normal 13" xfId="887" xr:uid="{00000000-0005-0000-0000-000077030000}"/>
    <cellStyle name="Normal 13 2" xfId="888" xr:uid="{00000000-0005-0000-0000-000078030000}"/>
    <cellStyle name="Normal 14" xfId="889" xr:uid="{00000000-0005-0000-0000-000079030000}"/>
    <cellStyle name="Normal 15" xfId="890" xr:uid="{00000000-0005-0000-0000-00007A030000}"/>
    <cellStyle name="Normal 15 2" xfId="891" xr:uid="{00000000-0005-0000-0000-00007B030000}"/>
    <cellStyle name="Normal 15_Khoi tinh" xfId="892" xr:uid="{00000000-0005-0000-0000-00007C030000}"/>
    <cellStyle name="Normal 16" xfId="893" xr:uid="{00000000-0005-0000-0000-00007D030000}"/>
    <cellStyle name="Normal 17" xfId="894" xr:uid="{00000000-0005-0000-0000-00007E030000}"/>
    <cellStyle name="Normal 17 2" xfId="895" xr:uid="{00000000-0005-0000-0000-00007F030000}"/>
    <cellStyle name="Normal 18" xfId="896" xr:uid="{00000000-0005-0000-0000-000080030000}"/>
    <cellStyle name="Normal 19" xfId="897" xr:uid="{00000000-0005-0000-0000-000081030000}"/>
    <cellStyle name="Normal 2" xfId="2" xr:uid="{00000000-0005-0000-0000-000082030000}"/>
    <cellStyle name="Normal 2 10" xfId="898" xr:uid="{00000000-0005-0000-0000-000083030000}"/>
    <cellStyle name="Normal 2 10 2" xfId="899" xr:uid="{00000000-0005-0000-0000-000084030000}"/>
    <cellStyle name="Normal 2 10 3" xfId="900" xr:uid="{00000000-0005-0000-0000-000085030000}"/>
    <cellStyle name="Normal 2 100" xfId="901" xr:uid="{00000000-0005-0000-0000-000086030000}"/>
    <cellStyle name="Normal 2 101" xfId="902" xr:uid="{00000000-0005-0000-0000-000087030000}"/>
    <cellStyle name="Normal 2 102" xfId="903" xr:uid="{00000000-0005-0000-0000-000088030000}"/>
    <cellStyle name="Normal 2 103" xfId="904" xr:uid="{00000000-0005-0000-0000-000089030000}"/>
    <cellStyle name="Normal 2 104" xfId="905" xr:uid="{00000000-0005-0000-0000-00008A030000}"/>
    <cellStyle name="Normal 2 105" xfId="906" xr:uid="{00000000-0005-0000-0000-00008B030000}"/>
    <cellStyle name="Normal 2 106" xfId="907" xr:uid="{00000000-0005-0000-0000-00008C030000}"/>
    <cellStyle name="Normal 2 107" xfId="908" xr:uid="{00000000-0005-0000-0000-00008D030000}"/>
    <cellStyle name="Normal 2 108" xfId="909" xr:uid="{00000000-0005-0000-0000-00008E030000}"/>
    <cellStyle name="Normal 2 109" xfId="910" xr:uid="{00000000-0005-0000-0000-00008F030000}"/>
    <cellStyle name="Normal 2 11" xfId="911" xr:uid="{00000000-0005-0000-0000-000090030000}"/>
    <cellStyle name="Normal 2 110" xfId="912" xr:uid="{00000000-0005-0000-0000-000091030000}"/>
    <cellStyle name="Normal 2 111" xfId="913" xr:uid="{00000000-0005-0000-0000-000092030000}"/>
    <cellStyle name="Normal 2 112" xfId="914" xr:uid="{00000000-0005-0000-0000-000093030000}"/>
    <cellStyle name="Normal 2 113" xfId="915" xr:uid="{00000000-0005-0000-0000-000094030000}"/>
    <cellStyle name="Normal 2 114" xfId="916" xr:uid="{00000000-0005-0000-0000-000095030000}"/>
    <cellStyle name="Normal 2 115" xfId="917" xr:uid="{00000000-0005-0000-0000-000096030000}"/>
    <cellStyle name="Normal 2 116" xfId="918" xr:uid="{00000000-0005-0000-0000-000097030000}"/>
    <cellStyle name="Normal 2 117" xfId="919" xr:uid="{00000000-0005-0000-0000-000098030000}"/>
    <cellStyle name="Normal 2 118" xfId="920" xr:uid="{00000000-0005-0000-0000-000099030000}"/>
    <cellStyle name="Normal 2 119" xfId="921" xr:uid="{00000000-0005-0000-0000-00009A030000}"/>
    <cellStyle name="Normal 2 12" xfId="922" xr:uid="{00000000-0005-0000-0000-00009B030000}"/>
    <cellStyle name="Normal 2 120" xfId="923" xr:uid="{00000000-0005-0000-0000-00009C030000}"/>
    <cellStyle name="Normal 2 121" xfId="924" xr:uid="{00000000-0005-0000-0000-00009D030000}"/>
    <cellStyle name="Normal 2 122" xfId="925" xr:uid="{00000000-0005-0000-0000-00009E030000}"/>
    <cellStyle name="Normal 2 123" xfId="926" xr:uid="{00000000-0005-0000-0000-00009F030000}"/>
    <cellStyle name="Normal 2 124" xfId="927" xr:uid="{00000000-0005-0000-0000-0000A0030000}"/>
    <cellStyle name="Normal 2 125" xfId="928" xr:uid="{00000000-0005-0000-0000-0000A1030000}"/>
    <cellStyle name="Normal 2 126" xfId="929" xr:uid="{00000000-0005-0000-0000-0000A2030000}"/>
    <cellStyle name="Normal 2 127" xfId="930" xr:uid="{00000000-0005-0000-0000-0000A3030000}"/>
    <cellStyle name="Normal 2 128" xfId="931" xr:uid="{00000000-0005-0000-0000-0000A4030000}"/>
    <cellStyle name="Normal 2 129" xfId="932" xr:uid="{00000000-0005-0000-0000-0000A5030000}"/>
    <cellStyle name="Normal 2 13" xfId="933" xr:uid="{00000000-0005-0000-0000-0000A6030000}"/>
    <cellStyle name="Normal 2 130" xfId="934" xr:uid="{00000000-0005-0000-0000-0000A7030000}"/>
    <cellStyle name="Normal 2 131" xfId="935" xr:uid="{00000000-0005-0000-0000-0000A8030000}"/>
    <cellStyle name="Normal 2 132" xfId="936" xr:uid="{00000000-0005-0000-0000-0000A9030000}"/>
    <cellStyle name="Normal 2 133" xfId="937" xr:uid="{00000000-0005-0000-0000-0000AA030000}"/>
    <cellStyle name="Normal 2 134" xfId="938" xr:uid="{00000000-0005-0000-0000-0000AB030000}"/>
    <cellStyle name="Normal 2 135" xfId="939" xr:uid="{00000000-0005-0000-0000-0000AC030000}"/>
    <cellStyle name="Normal 2 136" xfId="940" xr:uid="{00000000-0005-0000-0000-0000AD030000}"/>
    <cellStyle name="Normal 2 137" xfId="941" xr:uid="{00000000-0005-0000-0000-0000AE030000}"/>
    <cellStyle name="Normal 2 138" xfId="942" xr:uid="{00000000-0005-0000-0000-0000AF030000}"/>
    <cellStyle name="Normal 2 139" xfId="943" xr:uid="{00000000-0005-0000-0000-0000B0030000}"/>
    <cellStyle name="Normal 2 14" xfId="944" xr:uid="{00000000-0005-0000-0000-0000B1030000}"/>
    <cellStyle name="Normal 2 140" xfId="945" xr:uid="{00000000-0005-0000-0000-0000B2030000}"/>
    <cellStyle name="Normal 2 141" xfId="946" xr:uid="{00000000-0005-0000-0000-0000B3030000}"/>
    <cellStyle name="Normal 2 142" xfId="947" xr:uid="{00000000-0005-0000-0000-0000B4030000}"/>
    <cellStyle name="Normal 2 143" xfId="948" xr:uid="{00000000-0005-0000-0000-0000B5030000}"/>
    <cellStyle name="Normal 2 144" xfId="949" xr:uid="{00000000-0005-0000-0000-0000B6030000}"/>
    <cellStyle name="Normal 2 145" xfId="950" xr:uid="{00000000-0005-0000-0000-0000B7030000}"/>
    <cellStyle name="Normal 2 146" xfId="951" xr:uid="{00000000-0005-0000-0000-0000B8030000}"/>
    <cellStyle name="Normal 2 147" xfId="952" xr:uid="{00000000-0005-0000-0000-0000B9030000}"/>
    <cellStyle name="Normal 2 148" xfId="953" xr:uid="{00000000-0005-0000-0000-0000BA030000}"/>
    <cellStyle name="Normal 2 149" xfId="954" xr:uid="{00000000-0005-0000-0000-0000BB030000}"/>
    <cellStyle name="Normal 2 15" xfId="955" xr:uid="{00000000-0005-0000-0000-0000BC030000}"/>
    <cellStyle name="Normal 2 150" xfId="956" xr:uid="{00000000-0005-0000-0000-0000BD030000}"/>
    <cellStyle name="Normal 2 151" xfId="957" xr:uid="{00000000-0005-0000-0000-0000BE030000}"/>
    <cellStyle name="Normal 2 152" xfId="958" xr:uid="{00000000-0005-0000-0000-0000BF030000}"/>
    <cellStyle name="Normal 2 153" xfId="959" xr:uid="{00000000-0005-0000-0000-0000C0030000}"/>
    <cellStyle name="Normal 2 154" xfId="960" xr:uid="{00000000-0005-0000-0000-0000C1030000}"/>
    <cellStyle name="Normal 2 155" xfId="961" xr:uid="{00000000-0005-0000-0000-0000C2030000}"/>
    <cellStyle name="Normal 2 156" xfId="962" xr:uid="{00000000-0005-0000-0000-0000C3030000}"/>
    <cellStyle name="Normal 2 157" xfId="963" xr:uid="{00000000-0005-0000-0000-0000C4030000}"/>
    <cellStyle name="Normal 2 158" xfId="964" xr:uid="{00000000-0005-0000-0000-0000C5030000}"/>
    <cellStyle name="Normal 2 159" xfId="965" xr:uid="{00000000-0005-0000-0000-0000C6030000}"/>
    <cellStyle name="Normal 2 16" xfId="966" xr:uid="{00000000-0005-0000-0000-0000C7030000}"/>
    <cellStyle name="Normal 2 160" xfId="967" xr:uid="{00000000-0005-0000-0000-0000C8030000}"/>
    <cellStyle name="Normal 2 161" xfId="968" xr:uid="{00000000-0005-0000-0000-0000C9030000}"/>
    <cellStyle name="Normal 2 162" xfId="969" xr:uid="{00000000-0005-0000-0000-0000CA030000}"/>
    <cellStyle name="Normal 2 163" xfId="970" xr:uid="{00000000-0005-0000-0000-0000CB030000}"/>
    <cellStyle name="Normal 2 164" xfId="971" xr:uid="{00000000-0005-0000-0000-0000CC030000}"/>
    <cellStyle name="Normal 2 165" xfId="972" xr:uid="{00000000-0005-0000-0000-0000CD030000}"/>
    <cellStyle name="Normal 2 166" xfId="973" xr:uid="{00000000-0005-0000-0000-0000CE030000}"/>
    <cellStyle name="Normal 2 167" xfId="974" xr:uid="{00000000-0005-0000-0000-0000CF030000}"/>
    <cellStyle name="Normal 2 168" xfId="975" xr:uid="{00000000-0005-0000-0000-0000D0030000}"/>
    <cellStyle name="Normal 2 169" xfId="976" xr:uid="{00000000-0005-0000-0000-0000D1030000}"/>
    <cellStyle name="Normal 2 17" xfId="977" xr:uid="{00000000-0005-0000-0000-0000D2030000}"/>
    <cellStyle name="Normal 2 170" xfId="978" xr:uid="{00000000-0005-0000-0000-0000D3030000}"/>
    <cellStyle name="Normal 2 171" xfId="979" xr:uid="{00000000-0005-0000-0000-0000D4030000}"/>
    <cellStyle name="Normal 2 172" xfId="980" xr:uid="{00000000-0005-0000-0000-0000D5030000}"/>
    <cellStyle name="Normal 2 173" xfId="981" xr:uid="{00000000-0005-0000-0000-0000D6030000}"/>
    <cellStyle name="Normal 2 174" xfId="982" xr:uid="{00000000-0005-0000-0000-0000D7030000}"/>
    <cellStyle name="Normal 2 175" xfId="983" xr:uid="{00000000-0005-0000-0000-0000D8030000}"/>
    <cellStyle name="Normal 2 176" xfId="984" xr:uid="{00000000-0005-0000-0000-0000D9030000}"/>
    <cellStyle name="Normal 2 177" xfId="985" xr:uid="{00000000-0005-0000-0000-0000DA030000}"/>
    <cellStyle name="Normal 2 178" xfId="986" xr:uid="{00000000-0005-0000-0000-0000DB030000}"/>
    <cellStyle name="Normal 2 179" xfId="987" xr:uid="{00000000-0005-0000-0000-0000DC030000}"/>
    <cellStyle name="Normal 2 18" xfId="988" xr:uid="{00000000-0005-0000-0000-0000DD030000}"/>
    <cellStyle name="Normal 2 180" xfId="989" xr:uid="{00000000-0005-0000-0000-0000DE030000}"/>
    <cellStyle name="Normal 2 181" xfId="990" xr:uid="{00000000-0005-0000-0000-0000DF030000}"/>
    <cellStyle name="Normal 2 182" xfId="991" xr:uid="{00000000-0005-0000-0000-0000E0030000}"/>
    <cellStyle name="Normal 2 183" xfId="992" xr:uid="{00000000-0005-0000-0000-0000E1030000}"/>
    <cellStyle name="Normal 2 184" xfId="993" xr:uid="{00000000-0005-0000-0000-0000E2030000}"/>
    <cellStyle name="Normal 2 185" xfId="994" xr:uid="{00000000-0005-0000-0000-0000E3030000}"/>
    <cellStyle name="Normal 2 186" xfId="995" xr:uid="{00000000-0005-0000-0000-0000E4030000}"/>
    <cellStyle name="Normal 2 187" xfId="996" xr:uid="{00000000-0005-0000-0000-0000E5030000}"/>
    <cellStyle name="Normal 2 188" xfId="997" xr:uid="{00000000-0005-0000-0000-0000E6030000}"/>
    <cellStyle name="Normal 2 189" xfId="998" xr:uid="{00000000-0005-0000-0000-0000E7030000}"/>
    <cellStyle name="Normal 2 19" xfId="999" xr:uid="{00000000-0005-0000-0000-0000E8030000}"/>
    <cellStyle name="Normal 2 190" xfId="1000" xr:uid="{00000000-0005-0000-0000-0000E9030000}"/>
    <cellStyle name="Normal 2 191" xfId="1001" xr:uid="{00000000-0005-0000-0000-0000EA030000}"/>
    <cellStyle name="Normal 2 192" xfId="1002" xr:uid="{00000000-0005-0000-0000-0000EB030000}"/>
    <cellStyle name="Normal 2 193" xfId="1003" xr:uid="{00000000-0005-0000-0000-0000EC030000}"/>
    <cellStyle name="Normal 2 194" xfId="1004" xr:uid="{00000000-0005-0000-0000-0000ED030000}"/>
    <cellStyle name="Normal 2 195" xfId="1005" xr:uid="{00000000-0005-0000-0000-0000EE030000}"/>
    <cellStyle name="Normal 2 196" xfId="1006" xr:uid="{00000000-0005-0000-0000-0000EF030000}"/>
    <cellStyle name="Normal 2 197" xfId="1007" xr:uid="{00000000-0005-0000-0000-0000F0030000}"/>
    <cellStyle name="Normal 2 198" xfId="1008" xr:uid="{00000000-0005-0000-0000-0000F1030000}"/>
    <cellStyle name="Normal 2 199" xfId="1009" xr:uid="{00000000-0005-0000-0000-0000F2030000}"/>
    <cellStyle name="Normal 2 2" xfId="1010" xr:uid="{00000000-0005-0000-0000-0000F3030000}"/>
    <cellStyle name="Normal 2 2 10" xfId="1011" xr:uid="{00000000-0005-0000-0000-0000F4030000}"/>
    <cellStyle name="Normal 2 2 100" xfId="1012" xr:uid="{00000000-0005-0000-0000-0000F5030000}"/>
    <cellStyle name="Normal 2 2 101" xfId="1013" xr:uid="{00000000-0005-0000-0000-0000F6030000}"/>
    <cellStyle name="Normal 2 2 102" xfId="1014" xr:uid="{00000000-0005-0000-0000-0000F7030000}"/>
    <cellStyle name="Normal 2 2 103" xfId="1015" xr:uid="{00000000-0005-0000-0000-0000F8030000}"/>
    <cellStyle name="Normal 2 2 104" xfId="1016" xr:uid="{00000000-0005-0000-0000-0000F9030000}"/>
    <cellStyle name="Normal 2 2 105" xfId="1017" xr:uid="{00000000-0005-0000-0000-0000FA030000}"/>
    <cellStyle name="Normal 2 2 106" xfId="1018" xr:uid="{00000000-0005-0000-0000-0000FB030000}"/>
    <cellStyle name="Normal 2 2 107" xfId="1019" xr:uid="{00000000-0005-0000-0000-0000FC030000}"/>
    <cellStyle name="Normal 2 2 108" xfId="1020" xr:uid="{00000000-0005-0000-0000-0000FD030000}"/>
    <cellStyle name="Normal 2 2 109" xfId="1021" xr:uid="{00000000-0005-0000-0000-0000FE030000}"/>
    <cellStyle name="Normal 2 2 11" xfId="1022" xr:uid="{00000000-0005-0000-0000-0000FF030000}"/>
    <cellStyle name="Normal 2 2 110" xfId="1023" xr:uid="{00000000-0005-0000-0000-000000040000}"/>
    <cellStyle name="Normal 2 2 111" xfId="1024" xr:uid="{00000000-0005-0000-0000-000001040000}"/>
    <cellStyle name="Normal 2 2 112" xfId="1025" xr:uid="{00000000-0005-0000-0000-000002040000}"/>
    <cellStyle name="Normal 2 2 113" xfId="1026" xr:uid="{00000000-0005-0000-0000-000003040000}"/>
    <cellStyle name="Normal 2 2 114" xfId="1027" xr:uid="{00000000-0005-0000-0000-000004040000}"/>
    <cellStyle name="Normal 2 2 115" xfId="1028" xr:uid="{00000000-0005-0000-0000-000005040000}"/>
    <cellStyle name="Normal 2 2 116" xfId="1029" xr:uid="{00000000-0005-0000-0000-000006040000}"/>
    <cellStyle name="Normal 2 2 117" xfId="1030" xr:uid="{00000000-0005-0000-0000-000007040000}"/>
    <cellStyle name="Normal 2 2 118" xfId="1031" xr:uid="{00000000-0005-0000-0000-000008040000}"/>
    <cellStyle name="Normal 2 2 119" xfId="1032" xr:uid="{00000000-0005-0000-0000-000009040000}"/>
    <cellStyle name="Normal 2 2 12" xfId="1033" xr:uid="{00000000-0005-0000-0000-00000A040000}"/>
    <cellStyle name="Normal 2 2 120" xfId="1034" xr:uid="{00000000-0005-0000-0000-00000B040000}"/>
    <cellStyle name="Normal 2 2 121" xfId="1035" xr:uid="{00000000-0005-0000-0000-00000C040000}"/>
    <cellStyle name="Normal 2 2 122" xfId="1036" xr:uid="{00000000-0005-0000-0000-00000D040000}"/>
    <cellStyle name="Normal 2 2 123" xfId="1037" xr:uid="{00000000-0005-0000-0000-00000E040000}"/>
    <cellStyle name="Normal 2 2 124" xfId="1038" xr:uid="{00000000-0005-0000-0000-00000F040000}"/>
    <cellStyle name="Normal 2 2 125" xfId="1039" xr:uid="{00000000-0005-0000-0000-000010040000}"/>
    <cellStyle name="Normal 2 2 126" xfId="1040" xr:uid="{00000000-0005-0000-0000-000011040000}"/>
    <cellStyle name="Normal 2 2 127" xfId="1041" xr:uid="{00000000-0005-0000-0000-000012040000}"/>
    <cellStyle name="Normal 2 2 128" xfId="1042" xr:uid="{00000000-0005-0000-0000-000013040000}"/>
    <cellStyle name="Normal 2 2 129" xfId="1043" xr:uid="{00000000-0005-0000-0000-000014040000}"/>
    <cellStyle name="Normal 2 2 13" xfId="1044" xr:uid="{00000000-0005-0000-0000-000015040000}"/>
    <cellStyle name="Normal 2 2 130" xfId="1045" xr:uid="{00000000-0005-0000-0000-000016040000}"/>
    <cellStyle name="Normal 2 2 131" xfId="1046" xr:uid="{00000000-0005-0000-0000-000017040000}"/>
    <cellStyle name="Normal 2 2 132" xfId="1047" xr:uid="{00000000-0005-0000-0000-000018040000}"/>
    <cellStyle name="Normal 2 2 133" xfId="1048" xr:uid="{00000000-0005-0000-0000-000019040000}"/>
    <cellStyle name="Normal 2 2 134" xfId="1049" xr:uid="{00000000-0005-0000-0000-00001A040000}"/>
    <cellStyle name="Normal 2 2 135" xfId="1050" xr:uid="{00000000-0005-0000-0000-00001B040000}"/>
    <cellStyle name="Normal 2 2 136" xfId="1051" xr:uid="{00000000-0005-0000-0000-00001C040000}"/>
    <cellStyle name="Normal 2 2 137" xfId="1052" xr:uid="{00000000-0005-0000-0000-00001D040000}"/>
    <cellStyle name="Normal 2 2 138" xfId="1053" xr:uid="{00000000-0005-0000-0000-00001E040000}"/>
    <cellStyle name="Normal 2 2 139" xfId="1054" xr:uid="{00000000-0005-0000-0000-00001F040000}"/>
    <cellStyle name="Normal 2 2 14" xfId="1055" xr:uid="{00000000-0005-0000-0000-000020040000}"/>
    <cellStyle name="Normal 2 2 140" xfId="1056" xr:uid="{00000000-0005-0000-0000-000021040000}"/>
    <cellStyle name="Normal 2 2 141" xfId="1057" xr:uid="{00000000-0005-0000-0000-000022040000}"/>
    <cellStyle name="Normal 2 2 142" xfId="1058" xr:uid="{00000000-0005-0000-0000-000023040000}"/>
    <cellStyle name="Normal 2 2 143" xfId="1059" xr:uid="{00000000-0005-0000-0000-000024040000}"/>
    <cellStyle name="Normal 2 2 144" xfId="1060" xr:uid="{00000000-0005-0000-0000-000025040000}"/>
    <cellStyle name="Normal 2 2 145" xfId="1061" xr:uid="{00000000-0005-0000-0000-000026040000}"/>
    <cellStyle name="Normal 2 2 146" xfId="1062" xr:uid="{00000000-0005-0000-0000-000027040000}"/>
    <cellStyle name="Normal 2 2 147" xfId="1063" xr:uid="{00000000-0005-0000-0000-000028040000}"/>
    <cellStyle name="Normal 2 2 148" xfId="1064" xr:uid="{00000000-0005-0000-0000-000029040000}"/>
    <cellStyle name="Normal 2 2 149" xfId="1065" xr:uid="{00000000-0005-0000-0000-00002A040000}"/>
    <cellStyle name="Normal 2 2 15" xfId="1066" xr:uid="{00000000-0005-0000-0000-00002B040000}"/>
    <cellStyle name="Normal 2 2 150" xfId="1067" xr:uid="{00000000-0005-0000-0000-00002C040000}"/>
    <cellStyle name="Normal 2 2 151" xfId="1068" xr:uid="{00000000-0005-0000-0000-00002D040000}"/>
    <cellStyle name="Normal 2 2 152" xfId="1069" xr:uid="{00000000-0005-0000-0000-00002E040000}"/>
    <cellStyle name="Normal 2 2 153" xfId="1070" xr:uid="{00000000-0005-0000-0000-00002F040000}"/>
    <cellStyle name="Normal 2 2 154" xfId="1071" xr:uid="{00000000-0005-0000-0000-000030040000}"/>
    <cellStyle name="Normal 2 2 155" xfId="1072" xr:uid="{00000000-0005-0000-0000-000031040000}"/>
    <cellStyle name="Normal 2 2 156" xfId="1073" xr:uid="{00000000-0005-0000-0000-000032040000}"/>
    <cellStyle name="Normal 2 2 157" xfId="1074" xr:uid="{00000000-0005-0000-0000-000033040000}"/>
    <cellStyle name="Normal 2 2 158" xfId="1075" xr:uid="{00000000-0005-0000-0000-000034040000}"/>
    <cellStyle name="Normal 2 2 159" xfId="1076" xr:uid="{00000000-0005-0000-0000-000035040000}"/>
    <cellStyle name="Normal 2 2 16" xfId="1077" xr:uid="{00000000-0005-0000-0000-000036040000}"/>
    <cellStyle name="Normal 2 2 160" xfId="1078" xr:uid="{00000000-0005-0000-0000-000037040000}"/>
    <cellStyle name="Normal 2 2 161" xfId="1079" xr:uid="{00000000-0005-0000-0000-000038040000}"/>
    <cellStyle name="Normal 2 2 162" xfId="1080" xr:uid="{00000000-0005-0000-0000-000039040000}"/>
    <cellStyle name="Normal 2 2 163" xfId="1081" xr:uid="{00000000-0005-0000-0000-00003A040000}"/>
    <cellStyle name="Normal 2 2 164" xfId="1082" xr:uid="{00000000-0005-0000-0000-00003B040000}"/>
    <cellStyle name="Normal 2 2 165" xfId="1083" xr:uid="{00000000-0005-0000-0000-00003C040000}"/>
    <cellStyle name="Normal 2 2 166" xfId="1084" xr:uid="{00000000-0005-0000-0000-00003D040000}"/>
    <cellStyle name="Normal 2 2 167" xfId="1085" xr:uid="{00000000-0005-0000-0000-00003E040000}"/>
    <cellStyle name="Normal 2 2 168" xfId="1086" xr:uid="{00000000-0005-0000-0000-00003F040000}"/>
    <cellStyle name="Normal 2 2 169" xfId="1087" xr:uid="{00000000-0005-0000-0000-000040040000}"/>
    <cellStyle name="Normal 2 2 17" xfId="1088" xr:uid="{00000000-0005-0000-0000-000041040000}"/>
    <cellStyle name="Normal 2 2 170" xfId="1089" xr:uid="{00000000-0005-0000-0000-000042040000}"/>
    <cellStyle name="Normal 2 2 171" xfId="1090" xr:uid="{00000000-0005-0000-0000-000043040000}"/>
    <cellStyle name="Normal 2 2 172" xfId="1091" xr:uid="{00000000-0005-0000-0000-000044040000}"/>
    <cellStyle name="Normal 2 2 173" xfId="1092" xr:uid="{00000000-0005-0000-0000-000045040000}"/>
    <cellStyle name="Normal 2 2 174" xfId="1093" xr:uid="{00000000-0005-0000-0000-000046040000}"/>
    <cellStyle name="Normal 2 2 175" xfId="1094" xr:uid="{00000000-0005-0000-0000-000047040000}"/>
    <cellStyle name="Normal 2 2 176" xfId="1095" xr:uid="{00000000-0005-0000-0000-000048040000}"/>
    <cellStyle name="Normal 2 2 177" xfId="1096" xr:uid="{00000000-0005-0000-0000-000049040000}"/>
    <cellStyle name="Normal 2 2 178" xfId="1097" xr:uid="{00000000-0005-0000-0000-00004A040000}"/>
    <cellStyle name="Normal 2 2 179" xfId="1098" xr:uid="{00000000-0005-0000-0000-00004B040000}"/>
    <cellStyle name="Normal 2 2 18" xfId="1099" xr:uid="{00000000-0005-0000-0000-00004C040000}"/>
    <cellStyle name="Normal 2 2 180" xfId="1100" xr:uid="{00000000-0005-0000-0000-00004D040000}"/>
    <cellStyle name="Normal 2 2 181" xfId="1101" xr:uid="{00000000-0005-0000-0000-00004E040000}"/>
    <cellStyle name="Normal 2 2 182" xfId="1102" xr:uid="{00000000-0005-0000-0000-00004F040000}"/>
    <cellStyle name="Normal 2 2 183" xfId="1103" xr:uid="{00000000-0005-0000-0000-000050040000}"/>
    <cellStyle name="Normal 2 2 184" xfId="1104" xr:uid="{00000000-0005-0000-0000-000051040000}"/>
    <cellStyle name="Normal 2 2 185" xfId="1105" xr:uid="{00000000-0005-0000-0000-000052040000}"/>
    <cellStyle name="Normal 2 2 186" xfId="1106" xr:uid="{00000000-0005-0000-0000-000053040000}"/>
    <cellStyle name="Normal 2 2 187" xfId="1107" xr:uid="{00000000-0005-0000-0000-000054040000}"/>
    <cellStyle name="Normal 2 2 188" xfId="1108" xr:uid="{00000000-0005-0000-0000-000055040000}"/>
    <cellStyle name="Normal 2 2 189" xfId="1109" xr:uid="{00000000-0005-0000-0000-000056040000}"/>
    <cellStyle name="Normal 2 2 19" xfId="1110" xr:uid="{00000000-0005-0000-0000-000057040000}"/>
    <cellStyle name="Normal 2 2 190" xfId="1111" xr:uid="{00000000-0005-0000-0000-000058040000}"/>
    <cellStyle name="Normal 2 2 191" xfId="1112" xr:uid="{00000000-0005-0000-0000-000059040000}"/>
    <cellStyle name="Normal 2 2 192" xfId="1113" xr:uid="{00000000-0005-0000-0000-00005A040000}"/>
    <cellStyle name="Normal 2 2 193" xfId="1114" xr:uid="{00000000-0005-0000-0000-00005B040000}"/>
    <cellStyle name="Normal 2 2 194" xfId="1115" xr:uid="{00000000-0005-0000-0000-00005C040000}"/>
    <cellStyle name="Normal 2 2 195" xfId="1116" xr:uid="{00000000-0005-0000-0000-00005D040000}"/>
    <cellStyle name="Normal 2 2 196" xfId="1117" xr:uid="{00000000-0005-0000-0000-00005E040000}"/>
    <cellStyle name="Normal 2 2 197" xfId="1118" xr:uid="{00000000-0005-0000-0000-00005F040000}"/>
    <cellStyle name="Normal 2 2 198" xfId="1119" xr:uid="{00000000-0005-0000-0000-000060040000}"/>
    <cellStyle name="Normal 2 2 199" xfId="1120" xr:uid="{00000000-0005-0000-0000-000061040000}"/>
    <cellStyle name="Normal 2 2 2" xfId="1121" xr:uid="{00000000-0005-0000-0000-000062040000}"/>
    <cellStyle name="Normal 2 2 20" xfId="1122" xr:uid="{00000000-0005-0000-0000-000063040000}"/>
    <cellStyle name="Normal 2 2 200" xfId="1123" xr:uid="{00000000-0005-0000-0000-000064040000}"/>
    <cellStyle name="Normal 2 2 201" xfId="1124" xr:uid="{00000000-0005-0000-0000-000065040000}"/>
    <cellStyle name="Normal 2 2 202" xfId="1125" xr:uid="{00000000-0005-0000-0000-000066040000}"/>
    <cellStyle name="Normal 2 2 203" xfId="1126" xr:uid="{00000000-0005-0000-0000-000067040000}"/>
    <cellStyle name="Normal 2 2 204" xfId="1127" xr:uid="{00000000-0005-0000-0000-000068040000}"/>
    <cellStyle name="Normal 2 2 205" xfId="1128" xr:uid="{00000000-0005-0000-0000-000069040000}"/>
    <cellStyle name="Normal 2 2 206" xfId="1129" xr:uid="{00000000-0005-0000-0000-00006A040000}"/>
    <cellStyle name="Normal 2 2 21" xfId="1130" xr:uid="{00000000-0005-0000-0000-00006B040000}"/>
    <cellStyle name="Normal 2 2 22" xfId="1131" xr:uid="{00000000-0005-0000-0000-00006C040000}"/>
    <cellStyle name="Normal 2 2 23" xfId="1132" xr:uid="{00000000-0005-0000-0000-00006D040000}"/>
    <cellStyle name="Normal 2 2 24" xfId="1133" xr:uid="{00000000-0005-0000-0000-00006E040000}"/>
    <cellStyle name="Normal 2 2 25" xfId="1134" xr:uid="{00000000-0005-0000-0000-00006F040000}"/>
    <cellStyle name="Normal 2 2 26" xfId="1135" xr:uid="{00000000-0005-0000-0000-000070040000}"/>
    <cellStyle name="Normal 2 2 27" xfId="1136" xr:uid="{00000000-0005-0000-0000-000071040000}"/>
    <cellStyle name="Normal 2 2 28" xfId="1137" xr:uid="{00000000-0005-0000-0000-000072040000}"/>
    <cellStyle name="Normal 2 2 29" xfId="1138" xr:uid="{00000000-0005-0000-0000-000073040000}"/>
    <cellStyle name="Normal 2 2 3" xfId="1139" xr:uid="{00000000-0005-0000-0000-000074040000}"/>
    <cellStyle name="Normal 2 2 30" xfId="1140" xr:uid="{00000000-0005-0000-0000-000075040000}"/>
    <cellStyle name="Normal 2 2 31" xfId="1141" xr:uid="{00000000-0005-0000-0000-000076040000}"/>
    <cellStyle name="Normal 2 2 32" xfId="1142" xr:uid="{00000000-0005-0000-0000-000077040000}"/>
    <cellStyle name="Normal 2 2 33" xfId="1143" xr:uid="{00000000-0005-0000-0000-000078040000}"/>
    <cellStyle name="Normal 2 2 34" xfId="1144" xr:uid="{00000000-0005-0000-0000-000079040000}"/>
    <cellStyle name="Normal 2 2 35" xfId="1145" xr:uid="{00000000-0005-0000-0000-00007A040000}"/>
    <cellStyle name="Normal 2 2 36" xfId="1146" xr:uid="{00000000-0005-0000-0000-00007B040000}"/>
    <cellStyle name="Normal 2 2 37" xfId="1147" xr:uid="{00000000-0005-0000-0000-00007C040000}"/>
    <cellStyle name="Normal 2 2 38" xfId="1148" xr:uid="{00000000-0005-0000-0000-00007D040000}"/>
    <cellStyle name="Normal 2 2 39" xfId="1149" xr:uid="{00000000-0005-0000-0000-00007E040000}"/>
    <cellStyle name="Normal 2 2 4" xfId="1150" xr:uid="{00000000-0005-0000-0000-00007F040000}"/>
    <cellStyle name="Normal 2 2 40" xfId="1151" xr:uid="{00000000-0005-0000-0000-000080040000}"/>
    <cellStyle name="Normal 2 2 41" xfId="1152" xr:uid="{00000000-0005-0000-0000-000081040000}"/>
    <cellStyle name="Normal 2 2 42" xfId="1153" xr:uid="{00000000-0005-0000-0000-000082040000}"/>
    <cellStyle name="Normal 2 2 43" xfId="1154" xr:uid="{00000000-0005-0000-0000-000083040000}"/>
    <cellStyle name="Normal 2 2 44" xfId="1155" xr:uid="{00000000-0005-0000-0000-000084040000}"/>
    <cellStyle name="Normal 2 2 45" xfId="1156" xr:uid="{00000000-0005-0000-0000-000085040000}"/>
    <cellStyle name="Normal 2 2 46" xfId="1157" xr:uid="{00000000-0005-0000-0000-000086040000}"/>
    <cellStyle name="Normal 2 2 47" xfId="1158" xr:uid="{00000000-0005-0000-0000-000087040000}"/>
    <cellStyle name="Normal 2 2 48" xfId="1159" xr:uid="{00000000-0005-0000-0000-000088040000}"/>
    <cellStyle name="Normal 2 2 49" xfId="1160" xr:uid="{00000000-0005-0000-0000-000089040000}"/>
    <cellStyle name="Normal 2 2 5" xfId="1161" xr:uid="{00000000-0005-0000-0000-00008A040000}"/>
    <cellStyle name="Normal 2 2 50" xfId="1162" xr:uid="{00000000-0005-0000-0000-00008B040000}"/>
    <cellStyle name="Normal 2 2 51" xfId="1163" xr:uid="{00000000-0005-0000-0000-00008C040000}"/>
    <cellStyle name="Normal 2 2 52" xfId="1164" xr:uid="{00000000-0005-0000-0000-00008D040000}"/>
    <cellStyle name="Normal 2 2 53" xfId="1165" xr:uid="{00000000-0005-0000-0000-00008E040000}"/>
    <cellStyle name="Normal 2 2 54" xfId="1166" xr:uid="{00000000-0005-0000-0000-00008F040000}"/>
    <cellStyle name="Normal 2 2 55" xfId="1167" xr:uid="{00000000-0005-0000-0000-000090040000}"/>
    <cellStyle name="Normal 2 2 56" xfId="1168" xr:uid="{00000000-0005-0000-0000-000091040000}"/>
    <cellStyle name="Normal 2 2 57" xfId="1169" xr:uid="{00000000-0005-0000-0000-000092040000}"/>
    <cellStyle name="Normal 2 2 58" xfId="1170" xr:uid="{00000000-0005-0000-0000-000093040000}"/>
    <cellStyle name="Normal 2 2 59" xfId="1171" xr:uid="{00000000-0005-0000-0000-000094040000}"/>
    <cellStyle name="Normal 2 2 6" xfId="1172" xr:uid="{00000000-0005-0000-0000-000095040000}"/>
    <cellStyle name="Normal 2 2 60" xfId="1173" xr:uid="{00000000-0005-0000-0000-000096040000}"/>
    <cellStyle name="Normal 2 2 61" xfId="1174" xr:uid="{00000000-0005-0000-0000-000097040000}"/>
    <cellStyle name="Normal 2 2 62" xfId="1175" xr:uid="{00000000-0005-0000-0000-000098040000}"/>
    <cellStyle name="Normal 2 2 63" xfId="1176" xr:uid="{00000000-0005-0000-0000-000099040000}"/>
    <cellStyle name="Normal 2 2 64" xfId="1177" xr:uid="{00000000-0005-0000-0000-00009A040000}"/>
    <cellStyle name="Normal 2 2 65" xfId="1178" xr:uid="{00000000-0005-0000-0000-00009B040000}"/>
    <cellStyle name="Normal 2 2 66" xfId="1179" xr:uid="{00000000-0005-0000-0000-00009C040000}"/>
    <cellStyle name="Normal 2 2 67" xfId="1180" xr:uid="{00000000-0005-0000-0000-00009D040000}"/>
    <cellStyle name="Normal 2 2 68" xfId="1181" xr:uid="{00000000-0005-0000-0000-00009E040000}"/>
    <cellStyle name="Normal 2 2 69" xfId="1182" xr:uid="{00000000-0005-0000-0000-00009F040000}"/>
    <cellStyle name="Normal 2 2 7" xfId="1183" xr:uid="{00000000-0005-0000-0000-0000A0040000}"/>
    <cellStyle name="Normal 2 2 70" xfId="1184" xr:uid="{00000000-0005-0000-0000-0000A1040000}"/>
    <cellStyle name="Normal 2 2 71" xfId="1185" xr:uid="{00000000-0005-0000-0000-0000A2040000}"/>
    <cellStyle name="Normal 2 2 72" xfId="1186" xr:uid="{00000000-0005-0000-0000-0000A3040000}"/>
    <cellStyle name="Normal 2 2 73" xfId="1187" xr:uid="{00000000-0005-0000-0000-0000A4040000}"/>
    <cellStyle name="Normal 2 2 74" xfId="1188" xr:uid="{00000000-0005-0000-0000-0000A5040000}"/>
    <cellStyle name="Normal 2 2 75" xfId="1189" xr:uid="{00000000-0005-0000-0000-0000A6040000}"/>
    <cellStyle name="Normal 2 2 76" xfId="1190" xr:uid="{00000000-0005-0000-0000-0000A7040000}"/>
    <cellStyle name="Normal 2 2 77" xfId="1191" xr:uid="{00000000-0005-0000-0000-0000A8040000}"/>
    <cellStyle name="Normal 2 2 78" xfId="1192" xr:uid="{00000000-0005-0000-0000-0000A9040000}"/>
    <cellStyle name="Normal 2 2 79" xfId="1193" xr:uid="{00000000-0005-0000-0000-0000AA040000}"/>
    <cellStyle name="Normal 2 2 8" xfId="1194" xr:uid="{00000000-0005-0000-0000-0000AB040000}"/>
    <cellStyle name="Normal 2 2 80" xfId="1195" xr:uid="{00000000-0005-0000-0000-0000AC040000}"/>
    <cellStyle name="Normal 2 2 81" xfId="1196" xr:uid="{00000000-0005-0000-0000-0000AD040000}"/>
    <cellStyle name="Normal 2 2 82" xfId="1197" xr:uid="{00000000-0005-0000-0000-0000AE040000}"/>
    <cellStyle name="Normal 2 2 83" xfId="1198" xr:uid="{00000000-0005-0000-0000-0000AF040000}"/>
    <cellStyle name="Normal 2 2 84" xfId="1199" xr:uid="{00000000-0005-0000-0000-0000B0040000}"/>
    <cellStyle name="Normal 2 2 85" xfId="1200" xr:uid="{00000000-0005-0000-0000-0000B1040000}"/>
    <cellStyle name="Normal 2 2 86" xfId="1201" xr:uid="{00000000-0005-0000-0000-0000B2040000}"/>
    <cellStyle name="Normal 2 2 87" xfId="1202" xr:uid="{00000000-0005-0000-0000-0000B3040000}"/>
    <cellStyle name="Normal 2 2 88" xfId="1203" xr:uid="{00000000-0005-0000-0000-0000B4040000}"/>
    <cellStyle name="Normal 2 2 89" xfId="1204" xr:uid="{00000000-0005-0000-0000-0000B5040000}"/>
    <cellStyle name="Normal 2 2 9" xfId="1205" xr:uid="{00000000-0005-0000-0000-0000B6040000}"/>
    <cellStyle name="Normal 2 2 90" xfId="1206" xr:uid="{00000000-0005-0000-0000-0000B7040000}"/>
    <cellStyle name="Normal 2 2 91" xfId="1207" xr:uid="{00000000-0005-0000-0000-0000B8040000}"/>
    <cellStyle name="Normal 2 2 92" xfId="1208" xr:uid="{00000000-0005-0000-0000-0000B9040000}"/>
    <cellStyle name="Normal 2 2 93" xfId="1209" xr:uid="{00000000-0005-0000-0000-0000BA040000}"/>
    <cellStyle name="Normal 2 2 94" xfId="1210" xr:uid="{00000000-0005-0000-0000-0000BB040000}"/>
    <cellStyle name="Normal 2 2 95" xfId="1211" xr:uid="{00000000-0005-0000-0000-0000BC040000}"/>
    <cellStyle name="Normal 2 2 96" xfId="1212" xr:uid="{00000000-0005-0000-0000-0000BD040000}"/>
    <cellStyle name="Normal 2 2 97" xfId="1213" xr:uid="{00000000-0005-0000-0000-0000BE040000}"/>
    <cellStyle name="Normal 2 2 98" xfId="1214" xr:uid="{00000000-0005-0000-0000-0000BF040000}"/>
    <cellStyle name="Normal 2 2 99" xfId="1215" xr:uid="{00000000-0005-0000-0000-0000C0040000}"/>
    <cellStyle name="Normal 2 20" xfId="1216" xr:uid="{00000000-0005-0000-0000-0000C1040000}"/>
    <cellStyle name="Normal 2 200" xfId="1217" xr:uid="{00000000-0005-0000-0000-0000C2040000}"/>
    <cellStyle name="Normal 2 201" xfId="1218" xr:uid="{00000000-0005-0000-0000-0000C3040000}"/>
    <cellStyle name="Normal 2 202" xfId="1219" xr:uid="{00000000-0005-0000-0000-0000C4040000}"/>
    <cellStyle name="Normal 2 203" xfId="1220" xr:uid="{00000000-0005-0000-0000-0000C5040000}"/>
    <cellStyle name="Normal 2 204" xfId="1221" xr:uid="{00000000-0005-0000-0000-0000C6040000}"/>
    <cellStyle name="Normal 2 205" xfId="1222" xr:uid="{00000000-0005-0000-0000-0000C7040000}"/>
    <cellStyle name="Normal 2 206" xfId="1223" xr:uid="{00000000-0005-0000-0000-0000C8040000}"/>
    <cellStyle name="Normal 2 207" xfId="1224" xr:uid="{00000000-0005-0000-0000-0000C9040000}"/>
    <cellStyle name="Normal 2 208" xfId="1225" xr:uid="{00000000-0005-0000-0000-0000CA040000}"/>
    <cellStyle name="Normal 2 209" xfId="1226" xr:uid="{00000000-0005-0000-0000-0000CB040000}"/>
    <cellStyle name="Normal 2 21" xfId="1227" xr:uid="{00000000-0005-0000-0000-0000CC040000}"/>
    <cellStyle name="Normal 2 22" xfId="1228" xr:uid="{00000000-0005-0000-0000-0000CD040000}"/>
    <cellStyle name="Normal 2 23" xfId="1229" xr:uid="{00000000-0005-0000-0000-0000CE040000}"/>
    <cellStyle name="Normal 2 24" xfId="1230" xr:uid="{00000000-0005-0000-0000-0000CF040000}"/>
    <cellStyle name="Normal 2 25" xfId="1231" xr:uid="{00000000-0005-0000-0000-0000D0040000}"/>
    <cellStyle name="Normal 2 26" xfId="1232" xr:uid="{00000000-0005-0000-0000-0000D1040000}"/>
    <cellStyle name="Normal 2 27" xfId="1233" xr:uid="{00000000-0005-0000-0000-0000D2040000}"/>
    <cellStyle name="Normal 2 28" xfId="1234" xr:uid="{00000000-0005-0000-0000-0000D3040000}"/>
    <cellStyle name="Normal 2 29" xfId="1235" xr:uid="{00000000-0005-0000-0000-0000D4040000}"/>
    <cellStyle name="Normal 2 3" xfId="1236" xr:uid="{00000000-0005-0000-0000-0000D5040000}"/>
    <cellStyle name="Normal 2 30" xfId="1237" xr:uid="{00000000-0005-0000-0000-0000D6040000}"/>
    <cellStyle name="Normal 2 31" xfId="1238" xr:uid="{00000000-0005-0000-0000-0000D7040000}"/>
    <cellStyle name="Normal 2 32" xfId="1239" xr:uid="{00000000-0005-0000-0000-0000D8040000}"/>
    <cellStyle name="Normal 2 33" xfId="1240" xr:uid="{00000000-0005-0000-0000-0000D9040000}"/>
    <cellStyle name="Normal 2 34" xfId="1241" xr:uid="{00000000-0005-0000-0000-0000DA040000}"/>
    <cellStyle name="Normal 2 35" xfId="1242" xr:uid="{00000000-0005-0000-0000-0000DB040000}"/>
    <cellStyle name="Normal 2 36" xfId="1243" xr:uid="{00000000-0005-0000-0000-0000DC040000}"/>
    <cellStyle name="Normal 2 37" xfId="1244" xr:uid="{00000000-0005-0000-0000-0000DD040000}"/>
    <cellStyle name="Normal 2 38" xfId="1245" xr:uid="{00000000-0005-0000-0000-0000DE040000}"/>
    <cellStyle name="Normal 2 39" xfId="1246" xr:uid="{00000000-0005-0000-0000-0000DF040000}"/>
    <cellStyle name="Normal 2 4" xfId="1247" xr:uid="{00000000-0005-0000-0000-0000E0040000}"/>
    <cellStyle name="Normal 2 4 2" xfId="1248" xr:uid="{00000000-0005-0000-0000-0000E1040000}"/>
    <cellStyle name="Normal 2 4_LocBinh" xfId="1249" xr:uid="{00000000-0005-0000-0000-0000E2040000}"/>
    <cellStyle name="Normal 2 40" xfId="1250" xr:uid="{00000000-0005-0000-0000-0000E3040000}"/>
    <cellStyle name="Normal 2 41" xfId="1251" xr:uid="{00000000-0005-0000-0000-0000E4040000}"/>
    <cellStyle name="Normal 2 42" xfId="1252" xr:uid="{00000000-0005-0000-0000-0000E5040000}"/>
    <cellStyle name="Normal 2 43" xfId="1253" xr:uid="{00000000-0005-0000-0000-0000E6040000}"/>
    <cellStyle name="Normal 2 44" xfId="1254" xr:uid="{00000000-0005-0000-0000-0000E7040000}"/>
    <cellStyle name="Normal 2 45" xfId="1255" xr:uid="{00000000-0005-0000-0000-0000E8040000}"/>
    <cellStyle name="Normal 2 46" xfId="1256" xr:uid="{00000000-0005-0000-0000-0000E9040000}"/>
    <cellStyle name="Normal 2 47" xfId="1257" xr:uid="{00000000-0005-0000-0000-0000EA040000}"/>
    <cellStyle name="Normal 2 48" xfId="1258" xr:uid="{00000000-0005-0000-0000-0000EB040000}"/>
    <cellStyle name="Normal 2 49" xfId="1259" xr:uid="{00000000-0005-0000-0000-0000EC040000}"/>
    <cellStyle name="Normal 2 5" xfId="1260" xr:uid="{00000000-0005-0000-0000-0000ED040000}"/>
    <cellStyle name="Normal 2 50" xfId="1261" xr:uid="{00000000-0005-0000-0000-0000EE040000}"/>
    <cellStyle name="Normal 2 51" xfId="1262" xr:uid="{00000000-0005-0000-0000-0000EF040000}"/>
    <cellStyle name="Normal 2 52" xfId="1263" xr:uid="{00000000-0005-0000-0000-0000F0040000}"/>
    <cellStyle name="Normal 2 53" xfId="1264" xr:uid="{00000000-0005-0000-0000-0000F1040000}"/>
    <cellStyle name="Normal 2 54" xfId="1265" xr:uid="{00000000-0005-0000-0000-0000F2040000}"/>
    <cellStyle name="Normal 2 55" xfId="1266" xr:uid="{00000000-0005-0000-0000-0000F3040000}"/>
    <cellStyle name="Normal 2 56" xfId="1267" xr:uid="{00000000-0005-0000-0000-0000F4040000}"/>
    <cellStyle name="Normal 2 57" xfId="1268" xr:uid="{00000000-0005-0000-0000-0000F5040000}"/>
    <cellStyle name="Normal 2 58" xfId="1269" xr:uid="{00000000-0005-0000-0000-0000F6040000}"/>
    <cellStyle name="Normal 2 59" xfId="1270" xr:uid="{00000000-0005-0000-0000-0000F7040000}"/>
    <cellStyle name="Normal 2 6" xfId="1271" xr:uid="{00000000-0005-0000-0000-0000F8040000}"/>
    <cellStyle name="Normal 2 60" xfId="1272" xr:uid="{00000000-0005-0000-0000-0000F9040000}"/>
    <cellStyle name="Normal 2 61" xfId="1273" xr:uid="{00000000-0005-0000-0000-0000FA040000}"/>
    <cellStyle name="Normal 2 62" xfId="1274" xr:uid="{00000000-0005-0000-0000-0000FB040000}"/>
    <cellStyle name="Normal 2 63" xfId="1275" xr:uid="{00000000-0005-0000-0000-0000FC040000}"/>
    <cellStyle name="Normal 2 64" xfId="1276" xr:uid="{00000000-0005-0000-0000-0000FD040000}"/>
    <cellStyle name="Normal 2 65" xfId="1277" xr:uid="{00000000-0005-0000-0000-0000FE040000}"/>
    <cellStyle name="Normal 2 66" xfId="1278" xr:uid="{00000000-0005-0000-0000-0000FF040000}"/>
    <cellStyle name="Normal 2 67" xfId="1279" xr:uid="{00000000-0005-0000-0000-000000050000}"/>
    <cellStyle name="Normal 2 68" xfId="1280" xr:uid="{00000000-0005-0000-0000-000001050000}"/>
    <cellStyle name="Normal 2 69" xfId="1281" xr:uid="{00000000-0005-0000-0000-000002050000}"/>
    <cellStyle name="Normal 2 7" xfId="1282" xr:uid="{00000000-0005-0000-0000-000003050000}"/>
    <cellStyle name="Normal 2 70" xfId="1283" xr:uid="{00000000-0005-0000-0000-000004050000}"/>
    <cellStyle name="Normal 2 71" xfId="1284" xr:uid="{00000000-0005-0000-0000-000005050000}"/>
    <cellStyle name="Normal 2 72" xfId="1285" xr:uid="{00000000-0005-0000-0000-000006050000}"/>
    <cellStyle name="Normal 2 73" xfId="1286" xr:uid="{00000000-0005-0000-0000-000007050000}"/>
    <cellStyle name="Normal 2 74" xfId="1287" xr:uid="{00000000-0005-0000-0000-000008050000}"/>
    <cellStyle name="Normal 2 75" xfId="1288" xr:uid="{00000000-0005-0000-0000-000009050000}"/>
    <cellStyle name="Normal 2 76" xfId="1289" xr:uid="{00000000-0005-0000-0000-00000A050000}"/>
    <cellStyle name="Normal 2 77" xfId="1290" xr:uid="{00000000-0005-0000-0000-00000B050000}"/>
    <cellStyle name="Normal 2 78" xfId="1291" xr:uid="{00000000-0005-0000-0000-00000C050000}"/>
    <cellStyle name="Normal 2 79" xfId="1292" xr:uid="{00000000-0005-0000-0000-00000D050000}"/>
    <cellStyle name="Normal 2 8" xfId="1293" xr:uid="{00000000-0005-0000-0000-00000E050000}"/>
    <cellStyle name="Normal 2 80" xfId="1294" xr:uid="{00000000-0005-0000-0000-00000F050000}"/>
    <cellStyle name="Normal 2 81" xfId="1295" xr:uid="{00000000-0005-0000-0000-000010050000}"/>
    <cellStyle name="Normal 2 82" xfId="1296" xr:uid="{00000000-0005-0000-0000-000011050000}"/>
    <cellStyle name="Normal 2 83" xfId="1297" xr:uid="{00000000-0005-0000-0000-000012050000}"/>
    <cellStyle name="Normal 2 84" xfId="1298" xr:uid="{00000000-0005-0000-0000-000013050000}"/>
    <cellStyle name="Normal 2 85" xfId="1299" xr:uid="{00000000-0005-0000-0000-000014050000}"/>
    <cellStyle name="Normal 2 86" xfId="1300" xr:uid="{00000000-0005-0000-0000-000015050000}"/>
    <cellStyle name="Normal 2 87" xfId="1301" xr:uid="{00000000-0005-0000-0000-000016050000}"/>
    <cellStyle name="Normal 2 88" xfId="1302" xr:uid="{00000000-0005-0000-0000-000017050000}"/>
    <cellStyle name="Normal 2 89" xfId="1303" xr:uid="{00000000-0005-0000-0000-000018050000}"/>
    <cellStyle name="Normal 2 9" xfId="1304" xr:uid="{00000000-0005-0000-0000-000019050000}"/>
    <cellStyle name="Normal 2 90" xfId="1305" xr:uid="{00000000-0005-0000-0000-00001A050000}"/>
    <cellStyle name="Normal 2 91" xfId="1306" xr:uid="{00000000-0005-0000-0000-00001B050000}"/>
    <cellStyle name="Normal 2 92" xfId="1307" xr:uid="{00000000-0005-0000-0000-00001C050000}"/>
    <cellStyle name="Normal 2 93" xfId="1308" xr:uid="{00000000-0005-0000-0000-00001D050000}"/>
    <cellStyle name="Normal 2 94" xfId="1309" xr:uid="{00000000-0005-0000-0000-00001E050000}"/>
    <cellStyle name="Normal 2 95" xfId="1310" xr:uid="{00000000-0005-0000-0000-00001F050000}"/>
    <cellStyle name="Normal 2 96" xfId="1311" xr:uid="{00000000-0005-0000-0000-000020050000}"/>
    <cellStyle name="Normal 2 97" xfId="1312" xr:uid="{00000000-0005-0000-0000-000021050000}"/>
    <cellStyle name="Normal 2 98" xfId="1313" xr:uid="{00000000-0005-0000-0000-000022050000}"/>
    <cellStyle name="Normal 2 99" xfId="1314" xr:uid="{00000000-0005-0000-0000-000023050000}"/>
    <cellStyle name="Normal 2_LocBinh" xfId="1315" xr:uid="{00000000-0005-0000-0000-000024050000}"/>
    <cellStyle name="Normal 20" xfId="1316" xr:uid="{00000000-0005-0000-0000-000025050000}"/>
    <cellStyle name="Normal 21" xfId="1317" xr:uid="{00000000-0005-0000-0000-000026050000}"/>
    <cellStyle name="Normal 22" xfId="1318" xr:uid="{00000000-0005-0000-0000-000027050000}"/>
    <cellStyle name="Normal 23" xfId="1319" xr:uid="{00000000-0005-0000-0000-000028050000}"/>
    <cellStyle name="Normal 24" xfId="1320" xr:uid="{00000000-0005-0000-0000-000029050000}"/>
    <cellStyle name="Normal 25" xfId="1321" xr:uid="{00000000-0005-0000-0000-00002A050000}"/>
    <cellStyle name="Normal 26" xfId="1322" xr:uid="{00000000-0005-0000-0000-00002B050000}"/>
    <cellStyle name="Normal 27" xfId="1323" xr:uid="{00000000-0005-0000-0000-00002C050000}"/>
    <cellStyle name="Normal 28" xfId="1324" xr:uid="{00000000-0005-0000-0000-00002D050000}"/>
    <cellStyle name="Normal 3" xfId="3" xr:uid="{00000000-0005-0000-0000-00002E050000}"/>
    <cellStyle name="Normal 3 2" xfId="1325" xr:uid="{00000000-0005-0000-0000-00002F050000}"/>
    <cellStyle name="Normal 3 3" xfId="1326" xr:uid="{00000000-0005-0000-0000-000030050000}"/>
    <cellStyle name="Normal 3 3 2" xfId="1327" xr:uid="{00000000-0005-0000-0000-000031050000}"/>
    <cellStyle name="Normal 3 3_LocBinh" xfId="1328" xr:uid="{00000000-0005-0000-0000-000032050000}"/>
    <cellStyle name="Normal 30" xfId="1329" xr:uid="{00000000-0005-0000-0000-000033050000}"/>
    <cellStyle name="Normal 31" xfId="1330" xr:uid="{00000000-0005-0000-0000-000034050000}"/>
    <cellStyle name="Normal 32" xfId="1331" xr:uid="{00000000-0005-0000-0000-000035050000}"/>
    <cellStyle name="Normal 33" xfId="1332" xr:uid="{00000000-0005-0000-0000-000036050000}"/>
    <cellStyle name="Normal 34" xfId="1333" xr:uid="{00000000-0005-0000-0000-000037050000}"/>
    <cellStyle name="Normal 35" xfId="1334" xr:uid="{00000000-0005-0000-0000-000038050000}"/>
    <cellStyle name="Normal 36" xfId="1335" xr:uid="{00000000-0005-0000-0000-000039050000}"/>
    <cellStyle name="Normal 37" xfId="1336" xr:uid="{00000000-0005-0000-0000-00003A050000}"/>
    <cellStyle name="Normal 38" xfId="1337" xr:uid="{00000000-0005-0000-0000-00003B050000}"/>
    <cellStyle name="Normal 39" xfId="1338" xr:uid="{00000000-0005-0000-0000-00003C050000}"/>
    <cellStyle name="Normal 4" xfId="1339" xr:uid="{00000000-0005-0000-0000-00003D050000}"/>
    <cellStyle name="Normal 4 2" xfId="1340" xr:uid="{00000000-0005-0000-0000-00003E050000}"/>
    <cellStyle name="Normal 40" xfId="1341" xr:uid="{00000000-0005-0000-0000-00003F050000}"/>
    <cellStyle name="Normal 41" xfId="1342" xr:uid="{00000000-0005-0000-0000-000040050000}"/>
    <cellStyle name="Normal 42" xfId="1343" xr:uid="{00000000-0005-0000-0000-000041050000}"/>
    <cellStyle name="Normal 43" xfId="1344" xr:uid="{00000000-0005-0000-0000-000042050000}"/>
    <cellStyle name="Normal 44" xfId="1345" xr:uid="{00000000-0005-0000-0000-000043050000}"/>
    <cellStyle name="Normal 45" xfId="1346" xr:uid="{00000000-0005-0000-0000-000044050000}"/>
    <cellStyle name="Normal 46" xfId="1347" xr:uid="{00000000-0005-0000-0000-000045050000}"/>
    <cellStyle name="Normal 47" xfId="1348" xr:uid="{00000000-0005-0000-0000-000046050000}"/>
    <cellStyle name="Normal 48" xfId="1349" xr:uid="{00000000-0005-0000-0000-000047050000}"/>
    <cellStyle name="Normal 5" xfId="1350" xr:uid="{00000000-0005-0000-0000-000048050000}"/>
    <cellStyle name="Normal 5 2" xfId="1351" xr:uid="{00000000-0005-0000-0000-000049050000}"/>
    <cellStyle name="Normal 50" xfId="1352" xr:uid="{00000000-0005-0000-0000-00004A050000}"/>
    <cellStyle name="Normal 51" xfId="1353" xr:uid="{00000000-0005-0000-0000-00004B050000}"/>
    <cellStyle name="Normal 6" xfId="1354" xr:uid="{00000000-0005-0000-0000-00004C050000}"/>
    <cellStyle name="Normal 6 2" xfId="1355" xr:uid="{00000000-0005-0000-0000-00004D050000}"/>
    <cellStyle name="Normal 6 3" xfId="1356" xr:uid="{00000000-0005-0000-0000-00004E050000}"/>
    <cellStyle name="Normal 6_Khoi tinh" xfId="1357" xr:uid="{00000000-0005-0000-0000-00004F050000}"/>
    <cellStyle name="Normal 7" xfId="1358" xr:uid="{00000000-0005-0000-0000-000050050000}"/>
    <cellStyle name="Normal 7 2" xfId="1359" xr:uid="{00000000-0005-0000-0000-000051050000}"/>
    <cellStyle name="Normal 8" xfId="1360" xr:uid="{00000000-0005-0000-0000-000052050000}"/>
    <cellStyle name="Normal 8 10" xfId="1361" xr:uid="{00000000-0005-0000-0000-000053050000}"/>
    <cellStyle name="Normal 8 100" xfId="1362" xr:uid="{00000000-0005-0000-0000-000054050000}"/>
    <cellStyle name="Normal 8 101" xfId="1363" xr:uid="{00000000-0005-0000-0000-000055050000}"/>
    <cellStyle name="Normal 8 102" xfId="1364" xr:uid="{00000000-0005-0000-0000-000056050000}"/>
    <cellStyle name="Normal 8 103" xfId="1365" xr:uid="{00000000-0005-0000-0000-000057050000}"/>
    <cellStyle name="Normal 8 104" xfId="1366" xr:uid="{00000000-0005-0000-0000-000058050000}"/>
    <cellStyle name="Normal 8 105" xfId="1367" xr:uid="{00000000-0005-0000-0000-000059050000}"/>
    <cellStyle name="Normal 8 106" xfId="1368" xr:uid="{00000000-0005-0000-0000-00005A050000}"/>
    <cellStyle name="Normal 8 107" xfId="1369" xr:uid="{00000000-0005-0000-0000-00005B050000}"/>
    <cellStyle name="Normal 8 108" xfId="1370" xr:uid="{00000000-0005-0000-0000-00005C050000}"/>
    <cellStyle name="Normal 8 109" xfId="1371" xr:uid="{00000000-0005-0000-0000-00005D050000}"/>
    <cellStyle name="Normal 8 11" xfId="1372" xr:uid="{00000000-0005-0000-0000-00005E050000}"/>
    <cellStyle name="Normal 8 110" xfId="1373" xr:uid="{00000000-0005-0000-0000-00005F050000}"/>
    <cellStyle name="Normal 8 111" xfId="1374" xr:uid="{00000000-0005-0000-0000-000060050000}"/>
    <cellStyle name="Normal 8 112" xfId="1375" xr:uid="{00000000-0005-0000-0000-000061050000}"/>
    <cellStyle name="Normal 8 113" xfId="1376" xr:uid="{00000000-0005-0000-0000-000062050000}"/>
    <cellStyle name="Normal 8 114" xfId="1377" xr:uid="{00000000-0005-0000-0000-000063050000}"/>
    <cellStyle name="Normal 8 115" xfId="1378" xr:uid="{00000000-0005-0000-0000-000064050000}"/>
    <cellStyle name="Normal 8 116" xfId="1379" xr:uid="{00000000-0005-0000-0000-000065050000}"/>
    <cellStyle name="Normal 8 117" xfId="1380" xr:uid="{00000000-0005-0000-0000-000066050000}"/>
    <cellStyle name="Normal 8 118" xfId="1381" xr:uid="{00000000-0005-0000-0000-000067050000}"/>
    <cellStyle name="Normal 8 119" xfId="1382" xr:uid="{00000000-0005-0000-0000-000068050000}"/>
    <cellStyle name="Normal 8 12" xfId="1383" xr:uid="{00000000-0005-0000-0000-000069050000}"/>
    <cellStyle name="Normal 8 120" xfId="1384" xr:uid="{00000000-0005-0000-0000-00006A050000}"/>
    <cellStyle name="Normal 8 121" xfId="1385" xr:uid="{00000000-0005-0000-0000-00006B050000}"/>
    <cellStyle name="Normal 8 122" xfId="1386" xr:uid="{00000000-0005-0000-0000-00006C050000}"/>
    <cellStyle name="Normal 8 123" xfId="1387" xr:uid="{00000000-0005-0000-0000-00006D050000}"/>
    <cellStyle name="Normal 8 124" xfId="1388" xr:uid="{00000000-0005-0000-0000-00006E050000}"/>
    <cellStyle name="Normal 8 125" xfId="1389" xr:uid="{00000000-0005-0000-0000-00006F050000}"/>
    <cellStyle name="Normal 8 126" xfId="1390" xr:uid="{00000000-0005-0000-0000-000070050000}"/>
    <cellStyle name="Normal 8 127" xfId="1391" xr:uid="{00000000-0005-0000-0000-000071050000}"/>
    <cellStyle name="Normal 8 128" xfId="1392" xr:uid="{00000000-0005-0000-0000-000072050000}"/>
    <cellStyle name="Normal 8 129" xfId="1393" xr:uid="{00000000-0005-0000-0000-000073050000}"/>
    <cellStyle name="Normal 8 13" xfId="1394" xr:uid="{00000000-0005-0000-0000-000074050000}"/>
    <cellStyle name="Normal 8 130" xfId="1395" xr:uid="{00000000-0005-0000-0000-000075050000}"/>
    <cellStyle name="Normal 8 131" xfId="1396" xr:uid="{00000000-0005-0000-0000-000076050000}"/>
    <cellStyle name="Normal 8 132" xfId="1397" xr:uid="{00000000-0005-0000-0000-000077050000}"/>
    <cellStyle name="Normal 8 133" xfId="1398" xr:uid="{00000000-0005-0000-0000-000078050000}"/>
    <cellStyle name="Normal 8 134" xfId="1399" xr:uid="{00000000-0005-0000-0000-000079050000}"/>
    <cellStyle name="Normal 8 135" xfId="1400" xr:uid="{00000000-0005-0000-0000-00007A050000}"/>
    <cellStyle name="Normal 8 136" xfId="1401" xr:uid="{00000000-0005-0000-0000-00007B050000}"/>
    <cellStyle name="Normal 8 137" xfId="1402" xr:uid="{00000000-0005-0000-0000-00007C050000}"/>
    <cellStyle name="Normal 8 138" xfId="1403" xr:uid="{00000000-0005-0000-0000-00007D050000}"/>
    <cellStyle name="Normal 8 139" xfId="1404" xr:uid="{00000000-0005-0000-0000-00007E050000}"/>
    <cellStyle name="Normal 8 14" xfId="1405" xr:uid="{00000000-0005-0000-0000-00007F050000}"/>
    <cellStyle name="Normal 8 140" xfId="1406" xr:uid="{00000000-0005-0000-0000-000080050000}"/>
    <cellStyle name="Normal 8 141" xfId="1407" xr:uid="{00000000-0005-0000-0000-000081050000}"/>
    <cellStyle name="Normal 8 142" xfId="1408" xr:uid="{00000000-0005-0000-0000-000082050000}"/>
    <cellStyle name="Normal 8 143" xfId="1409" xr:uid="{00000000-0005-0000-0000-000083050000}"/>
    <cellStyle name="Normal 8 144" xfId="1410" xr:uid="{00000000-0005-0000-0000-000084050000}"/>
    <cellStyle name="Normal 8 145" xfId="1411" xr:uid="{00000000-0005-0000-0000-000085050000}"/>
    <cellStyle name="Normal 8 146" xfId="1412" xr:uid="{00000000-0005-0000-0000-000086050000}"/>
    <cellStyle name="Normal 8 147" xfId="1413" xr:uid="{00000000-0005-0000-0000-000087050000}"/>
    <cellStyle name="Normal 8 148" xfId="1414" xr:uid="{00000000-0005-0000-0000-000088050000}"/>
    <cellStyle name="Normal 8 149" xfId="1415" xr:uid="{00000000-0005-0000-0000-000089050000}"/>
    <cellStyle name="Normal 8 15" xfId="1416" xr:uid="{00000000-0005-0000-0000-00008A050000}"/>
    <cellStyle name="Normal 8 150" xfId="1417" xr:uid="{00000000-0005-0000-0000-00008B050000}"/>
    <cellStyle name="Normal 8 151" xfId="1418" xr:uid="{00000000-0005-0000-0000-00008C050000}"/>
    <cellStyle name="Normal 8 152" xfId="1419" xr:uid="{00000000-0005-0000-0000-00008D050000}"/>
    <cellStyle name="Normal 8 153" xfId="1420" xr:uid="{00000000-0005-0000-0000-00008E050000}"/>
    <cellStyle name="Normal 8 154" xfId="1421" xr:uid="{00000000-0005-0000-0000-00008F050000}"/>
    <cellStyle name="Normal 8 155" xfId="1422" xr:uid="{00000000-0005-0000-0000-000090050000}"/>
    <cellStyle name="Normal 8 156" xfId="1423" xr:uid="{00000000-0005-0000-0000-000091050000}"/>
    <cellStyle name="Normal 8 157" xfId="1424" xr:uid="{00000000-0005-0000-0000-000092050000}"/>
    <cellStyle name="Normal 8 158" xfId="1425" xr:uid="{00000000-0005-0000-0000-000093050000}"/>
    <cellStyle name="Normal 8 159" xfId="1426" xr:uid="{00000000-0005-0000-0000-000094050000}"/>
    <cellStyle name="Normal 8 16" xfId="1427" xr:uid="{00000000-0005-0000-0000-000095050000}"/>
    <cellStyle name="Normal 8 160" xfId="1428" xr:uid="{00000000-0005-0000-0000-000096050000}"/>
    <cellStyle name="Normal 8 161" xfId="1429" xr:uid="{00000000-0005-0000-0000-000097050000}"/>
    <cellStyle name="Normal 8 162" xfId="1430" xr:uid="{00000000-0005-0000-0000-000098050000}"/>
    <cellStyle name="Normal 8 163" xfId="1431" xr:uid="{00000000-0005-0000-0000-000099050000}"/>
    <cellStyle name="Normal 8 164" xfId="1432" xr:uid="{00000000-0005-0000-0000-00009A050000}"/>
    <cellStyle name="Normal 8 165" xfId="1433" xr:uid="{00000000-0005-0000-0000-00009B050000}"/>
    <cellStyle name="Normal 8 166" xfId="1434" xr:uid="{00000000-0005-0000-0000-00009C050000}"/>
    <cellStyle name="Normal 8 167" xfId="1435" xr:uid="{00000000-0005-0000-0000-00009D050000}"/>
    <cellStyle name="Normal 8 168" xfId="1436" xr:uid="{00000000-0005-0000-0000-00009E050000}"/>
    <cellStyle name="Normal 8 169" xfId="1437" xr:uid="{00000000-0005-0000-0000-00009F050000}"/>
    <cellStyle name="Normal 8 17" xfId="1438" xr:uid="{00000000-0005-0000-0000-0000A0050000}"/>
    <cellStyle name="Normal 8 170" xfId="1439" xr:uid="{00000000-0005-0000-0000-0000A1050000}"/>
    <cellStyle name="Normal 8 171" xfId="1440" xr:uid="{00000000-0005-0000-0000-0000A2050000}"/>
    <cellStyle name="Normal 8 172" xfId="1441" xr:uid="{00000000-0005-0000-0000-0000A3050000}"/>
    <cellStyle name="Normal 8 173" xfId="1442" xr:uid="{00000000-0005-0000-0000-0000A4050000}"/>
    <cellStyle name="Normal 8 174" xfId="1443" xr:uid="{00000000-0005-0000-0000-0000A5050000}"/>
    <cellStyle name="Normal 8 175" xfId="1444" xr:uid="{00000000-0005-0000-0000-0000A6050000}"/>
    <cellStyle name="Normal 8 176" xfId="1445" xr:uid="{00000000-0005-0000-0000-0000A7050000}"/>
    <cellStyle name="Normal 8 177" xfId="1446" xr:uid="{00000000-0005-0000-0000-0000A8050000}"/>
    <cellStyle name="Normal 8 178" xfId="1447" xr:uid="{00000000-0005-0000-0000-0000A9050000}"/>
    <cellStyle name="Normal 8 179" xfId="1448" xr:uid="{00000000-0005-0000-0000-0000AA050000}"/>
    <cellStyle name="Normal 8 18" xfId="1449" xr:uid="{00000000-0005-0000-0000-0000AB050000}"/>
    <cellStyle name="Normal 8 180" xfId="1450" xr:uid="{00000000-0005-0000-0000-0000AC050000}"/>
    <cellStyle name="Normal 8 181" xfId="1451" xr:uid="{00000000-0005-0000-0000-0000AD050000}"/>
    <cellStyle name="Normal 8 182" xfId="1452" xr:uid="{00000000-0005-0000-0000-0000AE050000}"/>
    <cellStyle name="Normal 8 183" xfId="1453" xr:uid="{00000000-0005-0000-0000-0000AF050000}"/>
    <cellStyle name="Normal 8 184" xfId="1454" xr:uid="{00000000-0005-0000-0000-0000B0050000}"/>
    <cellStyle name="Normal 8 185" xfId="1455" xr:uid="{00000000-0005-0000-0000-0000B1050000}"/>
    <cellStyle name="Normal 8 186" xfId="1456" xr:uid="{00000000-0005-0000-0000-0000B2050000}"/>
    <cellStyle name="Normal 8 187" xfId="1457" xr:uid="{00000000-0005-0000-0000-0000B3050000}"/>
    <cellStyle name="Normal 8 188" xfId="1458" xr:uid="{00000000-0005-0000-0000-0000B4050000}"/>
    <cellStyle name="Normal 8 189" xfId="1459" xr:uid="{00000000-0005-0000-0000-0000B5050000}"/>
    <cellStyle name="Normal 8 19" xfId="1460" xr:uid="{00000000-0005-0000-0000-0000B6050000}"/>
    <cellStyle name="Normal 8 190" xfId="1461" xr:uid="{00000000-0005-0000-0000-0000B7050000}"/>
    <cellStyle name="Normal 8 191" xfId="1462" xr:uid="{00000000-0005-0000-0000-0000B8050000}"/>
    <cellStyle name="Normal 8 192" xfId="1463" xr:uid="{00000000-0005-0000-0000-0000B9050000}"/>
    <cellStyle name="Normal 8 193" xfId="1464" xr:uid="{00000000-0005-0000-0000-0000BA050000}"/>
    <cellStyle name="Normal 8 194" xfId="1465" xr:uid="{00000000-0005-0000-0000-0000BB050000}"/>
    <cellStyle name="Normal 8 195" xfId="1466" xr:uid="{00000000-0005-0000-0000-0000BC050000}"/>
    <cellStyle name="Normal 8 196" xfId="1467" xr:uid="{00000000-0005-0000-0000-0000BD050000}"/>
    <cellStyle name="Normal 8 197" xfId="1468" xr:uid="{00000000-0005-0000-0000-0000BE050000}"/>
    <cellStyle name="Normal 8 198" xfId="1469" xr:uid="{00000000-0005-0000-0000-0000BF050000}"/>
    <cellStyle name="Normal 8 199" xfId="1470" xr:uid="{00000000-0005-0000-0000-0000C0050000}"/>
    <cellStyle name="Normal 8 2" xfId="1471" xr:uid="{00000000-0005-0000-0000-0000C1050000}"/>
    <cellStyle name="Normal 8 20" xfId="1472" xr:uid="{00000000-0005-0000-0000-0000C2050000}"/>
    <cellStyle name="Normal 8 200" xfId="1473" xr:uid="{00000000-0005-0000-0000-0000C3050000}"/>
    <cellStyle name="Normal 8 201" xfId="1474" xr:uid="{00000000-0005-0000-0000-0000C4050000}"/>
    <cellStyle name="Normal 8 202" xfId="1475" xr:uid="{00000000-0005-0000-0000-0000C5050000}"/>
    <cellStyle name="Normal 8 203" xfId="1476" xr:uid="{00000000-0005-0000-0000-0000C6050000}"/>
    <cellStyle name="Normal 8 204" xfId="1477" xr:uid="{00000000-0005-0000-0000-0000C7050000}"/>
    <cellStyle name="Normal 8 205" xfId="1478" xr:uid="{00000000-0005-0000-0000-0000C8050000}"/>
    <cellStyle name="Normal 8 21" xfId="1479" xr:uid="{00000000-0005-0000-0000-0000C9050000}"/>
    <cellStyle name="Normal 8 22" xfId="1480" xr:uid="{00000000-0005-0000-0000-0000CA050000}"/>
    <cellStyle name="Normal 8 23" xfId="1481" xr:uid="{00000000-0005-0000-0000-0000CB050000}"/>
    <cellStyle name="Normal 8 24" xfId="1482" xr:uid="{00000000-0005-0000-0000-0000CC050000}"/>
    <cellStyle name="Normal 8 25" xfId="1483" xr:uid="{00000000-0005-0000-0000-0000CD050000}"/>
    <cellStyle name="Normal 8 26" xfId="1484" xr:uid="{00000000-0005-0000-0000-0000CE050000}"/>
    <cellStyle name="Normal 8 27" xfId="1485" xr:uid="{00000000-0005-0000-0000-0000CF050000}"/>
    <cellStyle name="Normal 8 28" xfId="1486" xr:uid="{00000000-0005-0000-0000-0000D0050000}"/>
    <cellStyle name="Normal 8 29" xfId="1487" xr:uid="{00000000-0005-0000-0000-0000D1050000}"/>
    <cellStyle name="Normal 8 3" xfId="1488" xr:uid="{00000000-0005-0000-0000-0000D2050000}"/>
    <cellStyle name="Normal 8 30" xfId="1489" xr:uid="{00000000-0005-0000-0000-0000D3050000}"/>
    <cellStyle name="Normal 8 31" xfId="1490" xr:uid="{00000000-0005-0000-0000-0000D4050000}"/>
    <cellStyle name="Normal 8 32" xfId="1491" xr:uid="{00000000-0005-0000-0000-0000D5050000}"/>
    <cellStyle name="Normal 8 33" xfId="1492" xr:uid="{00000000-0005-0000-0000-0000D6050000}"/>
    <cellStyle name="Normal 8 34" xfId="1493" xr:uid="{00000000-0005-0000-0000-0000D7050000}"/>
    <cellStyle name="Normal 8 35" xfId="1494" xr:uid="{00000000-0005-0000-0000-0000D8050000}"/>
    <cellStyle name="Normal 8 36" xfId="1495" xr:uid="{00000000-0005-0000-0000-0000D9050000}"/>
    <cellStyle name="Normal 8 37" xfId="1496" xr:uid="{00000000-0005-0000-0000-0000DA050000}"/>
    <cellStyle name="Normal 8 38" xfId="1497" xr:uid="{00000000-0005-0000-0000-0000DB050000}"/>
    <cellStyle name="Normal 8 39" xfId="1498" xr:uid="{00000000-0005-0000-0000-0000DC050000}"/>
    <cellStyle name="Normal 8 4" xfId="1499" xr:uid="{00000000-0005-0000-0000-0000DD050000}"/>
    <cellStyle name="Normal 8 40" xfId="1500" xr:uid="{00000000-0005-0000-0000-0000DE050000}"/>
    <cellStyle name="Normal 8 41" xfId="1501" xr:uid="{00000000-0005-0000-0000-0000DF050000}"/>
    <cellStyle name="Normal 8 42" xfId="1502" xr:uid="{00000000-0005-0000-0000-0000E0050000}"/>
    <cellStyle name="Normal 8 43" xfId="1503" xr:uid="{00000000-0005-0000-0000-0000E1050000}"/>
    <cellStyle name="Normal 8 44" xfId="1504" xr:uid="{00000000-0005-0000-0000-0000E2050000}"/>
    <cellStyle name="Normal 8 45" xfId="1505" xr:uid="{00000000-0005-0000-0000-0000E3050000}"/>
    <cellStyle name="Normal 8 46" xfId="1506" xr:uid="{00000000-0005-0000-0000-0000E4050000}"/>
    <cellStyle name="Normal 8 47" xfId="1507" xr:uid="{00000000-0005-0000-0000-0000E5050000}"/>
    <cellStyle name="Normal 8 48" xfId="1508" xr:uid="{00000000-0005-0000-0000-0000E6050000}"/>
    <cellStyle name="Normal 8 49" xfId="1509" xr:uid="{00000000-0005-0000-0000-0000E7050000}"/>
    <cellStyle name="Normal 8 5" xfId="1510" xr:uid="{00000000-0005-0000-0000-0000E8050000}"/>
    <cellStyle name="Normal 8 50" xfId="1511" xr:uid="{00000000-0005-0000-0000-0000E9050000}"/>
    <cellStyle name="Normal 8 51" xfId="1512" xr:uid="{00000000-0005-0000-0000-0000EA050000}"/>
    <cellStyle name="Normal 8 52" xfId="1513" xr:uid="{00000000-0005-0000-0000-0000EB050000}"/>
    <cellStyle name="Normal 8 53" xfId="1514" xr:uid="{00000000-0005-0000-0000-0000EC050000}"/>
    <cellStyle name="Normal 8 54" xfId="1515" xr:uid="{00000000-0005-0000-0000-0000ED050000}"/>
    <cellStyle name="Normal 8 55" xfId="1516" xr:uid="{00000000-0005-0000-0000-0000EE050000}"/>
    <cellStyle name="Normal 8 56" xfId="1517" xr:uid="{00000000-0005-0000-0000-0000EF050000}"/>
    <cellStyle name="Normal 8 57" xfId="1518" xr:uid="{00000000-0005-0000-0000-0000F0050000}"/>
    <cellStyle name="Normal 8 58" xfId="1519" xr:uid="{00000000-0005-0000-0000-0000F1050000}"/>
    <cellStyle name="Normal 8 59" xfId="1520" xr:uid="{00000000-0005-0000-0000-0000F2050000}"/>
    <cellStyle name="Normal 8 6" xfId="1521" xr:uid="{00000000-0005-0000-0000-0000F3050000}"/>
    <cellStyle name="Normal 8 60" xfId="1522" xr:uid="{00000000-0005-0000-0000-0000F4050000}"/>
    <cellStyle name="Normal 8 61" xfId="1523" xr:uid="{00000000-0005-0000-0000-0000F5050000}"/>
    <cellStyle name="Normal 8 62" xfId="1524" xr:uid="{00000000-0005-0000-0000-0000F6050000}"/>
    <cellStyle name="Normal 8 63" xfId="1525" xr:uid="{00000000-0005-0000-0000-0000F7050000}"/>
    <cellStyle name="Normal 8 64" xfId="1526" xr:uid="{00000000-0005-0000-0000-0000F8050000}"/>
    <cellStyle name="Normal 8 65" xfId="1527" xr:uid="{00000000-0005-0000-0000-0000F9050000}"/>
    <cellStyle name="Normal 8 66" xfId="1528" xr:uid="{00000000-0005-0000-0000-0000FA050000}"/>
    <cellStyle name="Normal 8 67" xfId="1529" xr:uid="{00000000-0005-0000-0000-0000FB050000}"/>
    <cellStyle name="Normal 8 68" xfId="1530" xr:uid="{00000000-0005-0000-0000-0000FC050000}"/>
    <cellStyle name="Normal 8 69" xfId="1531" xr:uid="{00000000-0005-0000-0000-0000FD050000}"/>
    <cellStyle name="Normal 8 7" xfId="1532" xr:uid="{00000000-0005-0000-0000-0000FE050000}"/>
    <cellStyle name="Normal 8 70" xfId="1533" xr:uid="{00000000-0005-0000-0000-0000FF050000}"/>
    <cellStyle name="Normal 8 71" xfId="1534" xr:uid="{00000000-0005-0000-0000-000000060000}"/>
    <cellStyle name="Normal 8 72" xfId="1535" xr:uid="{00000000-0005-0000-0000-000001060000}"/>
    <cellStyle name="Normal 8 73" xfId="1536" xr:uid="{00000000-0005-0000-0000-000002060000}"/>
    <cellStyle name="Normal 8 74" xfId="1537" xr:uid="{00000000-0005-0000-0000-000003060000}"/>
    <cellStyle name="Normal 8 75" xfId="1538" xr:uid="{00000000-0005-0000-0000-000004060000}"/>
    <cellStyle name="Normal 8 76" xfId="1539" xr:uid="{00000000-0005-0000-0000-000005060000}"/>
    <cellStyle name="Normal 8 77" xfId="1540" xr:uid="{00000000-0005-0000-0000-000006060000}"/>
    <cellStyle name="Normal 8 78" xfId="1541" xr:uid="{00000000-0005-0000-0000-000007060000}"/>
    <cellStyle name="Normal 8 79" xfId="1542" xr:uid="{00000000-0005-0000-0000-000008060000}"/>
    <cellStyle name="Normal 8 8" xfId="1543" xr:uid="{00000000-0005-0000-0000-000009060000}"/>
    <cellStyle name="Normal 8 80" xfId="1544" xr:uid="{00000000-0005-0000-0000-00000A060000}"/>
    <cellStyle name="Normal 8 81" xfId="1545" xr:uid="{00000000-0005-0000-0000-00000B060000}"/>
    <cellStyle name="Normal 8 82" xfId="1546" xr:uid="{00000000-0005-0000-0000-00000C060000}"/>
    <cellStyle name="Normal 8 83" xfId="1547" xr:uid="{00000000-0005-0000-0000-00000D060000}"/>
    <cellStyle name="Normal 8 84" xfId="1548" xr:uid="{00000000-0005-0000-0000-00000E060000}"/>
    <cellStyle name="Normal 8 85" xfId="1549" xr:uid="{00000000-0005-0000-0000-00000F060000}"/>
    <cellStyle name="Normal 8 86" xfId="1550" xr:uid="{00000000-0005-0000-0000-000010060000}"/>
    <cellStyle name="Normal 8 87" xfId="1551" xr:uid="{00000000-0005-0000-0000-000011060000}"/>
    <cellStyle name="Normal 8 88" xfId="1552" xr:uid="{00000000-0005-0000-0000-000012060000}"/>
    <cellStyle name="Normal 8 89" xfId="1553" xr:uid="{00000000-0005-0000-0000-000013060000}"/>
    <cellStyle name="Normal 8 9" xfId="1554" xr:uid="{00000000-0005-0000-0000-000014060000}"/>
    <cellStyle name="Normal 8 90" xfId="1555" xr:uid="{00000000-0005-0000-0000-000015060000}"/>
    <cellStyle name="Normal 8 91" xfId="1556" xr:uid="{00000000-0005-0000-0000-000016060000}"/>
    <cellStyle name="Normal 8 92" xfId="1557" xr:uid="{00000000-0005-0000-0000-000017060000}"/>
    <cellStyle name="Normal 8 93" xfId="1558" xr:uid="{00000000-0005-0000-0000-000018060000}"/>
    <cellStyle name="Normal 8 94" xfId="1559" xr:uid="{00000000-0005-0000-0000-000019060000}"/>
    <cellStyle name="Normal 8 95" xfId="1560" xr:uid="{00000000-0005-0000-0000-00001A060000}"/>
    <cellStyle name="Normal 8 96" xfId="1561" xr:uid="{00000000-0005-0000-0000-00001B060000}"/>
    <cellStyle name="Normal 8 97" xfId="1562" xr:uid="{00000000-0005-0000-0000-00001C060000}"/>
    <cellStyle name="Normal 8 98" xfId="1563" xr:uid="{00000000-0005-0000-0000-00001D060000}"/>
    <cellStyle name="Normal 8 99" xfId="1564" xr:uid="{00000000-0005-0000-0000-00001E060000}"/>
    <cellStyle name="Normal 9" xfId="1565" xr:uid="{00000000-0005-0000-0000-00001F060000}"/>
    <cellStyle name="Note 2" xfId="1566" xr:uid="{00000000-0005-0000-0000-000020060000}"/>
    <cellStyle name="Output 2" xfId="1567" xr:uid="{00000000-0005-0000-0000-000021060000}"/>
    <cellStyle name="Percent 2" xfId="1568" xr:uid="{00000000-0005-0000-0000-000022060000}"/>
    <cellStyle name="Percent 3" xfId="1569" xr:uid="{00000000-0005-0000-0000-000023060000}"/>
    <cellStyle name="Title 2" xfId="1570" xr:uid="{00000000-0005-0000-0000-000024060000}"/>
    <cellStyle name="Total 2" xfId="1571" xr:uid="{00000000-0005-0000-0000-000025060000}"/>
    <cellStyle name="Warning Text 2" xfId="1572" xr:uid="{00000000-0005-0000-0000-000026060000}"/>
    <cellStyle name=" [0.00]_ Att. 1- Cover" xfId="1573" xr:uid="{00000000-0005-0000-0000-000027060000}"/>
    <cellStyle name="_ Att. 1- Cover" xfId="1574" xr:uid="{00000000-0005-0000-0000-000028060000}"/>
    <cellStyle name="?_ Att. 1- Cover" xfId="1575" xr:uid="{00000000-0005-0000-0000-000029060000}"/>
    <cellStyle name="똿뗦먛귟 [0.00]_PRODUCT DETAIL Q1" xfId="1576" xr:uid="{00000000-0005-0000-0000-00002A060000}"/>
    <cellStyle name="똿뗦먛귟_PRODUCT DETAIL Q1" xfId="1577" xr:uid="{00000000-0005-0000-0000-00002B060000}"/>
    <cellStyle name="믅됞 [0.00]_PRODUCT DETAIL Q1" xfId="1578" xr:uid="{00000000-0005-0000-0000-00002C060000}"/>
    <cellStyle name="믅됞_PRODUCT DETAIL Q1" xfId="1579" xr:uid="{00000000-0005-0000-0000-00002D060000}"/>
    <cellStyle name="백분율_95" xfId="1580" xr:uid="{00000000-0005-0000-0000-00002E060000}"/>
    <cellStyle name="뷭?_BOOKSHIP" xfId="1581" xr:uid="{00000000-0005-0000-0000-00002F060000}"/>
    <cellStyle name="콤마 [0]_1202" xfId="1582" xr:uid="{00000000-0005-0000-0000-000030060000}"/>
    <cellStyle name="콤마_1202" xfId="1583" xr:uid="{00000000-0005-0000-0000-000031060000}"/>
    <cellStyle name="통화 [0]_1202" xfId="1584" xr:uid="{00000000-0005-0000-0000-000032060000}"/>
    <cellStyle name="통화_1202" xfId="1585" xr:uid="{00000000-0005-0000-0000-000033060000}"/>
    <cellStyle name="표준_(정보부문)월별인원계획" xfId="1586" xr:uid="{00000000-0005-0000-0000-000034060000}"/>
    <cellStyle name="一般_99Q3647-ALL-CAS2" xfId="1587" xr:uid="{00000000-0005-0000-0000-000035060000}"/>
    <cellStyle name="千分位[0]_Book1" xfId="1588" xr:uid="{00000000-0005-0000-0000-000036060000}"/>
    <cellStyle name="千分位_99Q3647-ALL-CAS2" xfId="1589" xr:uid="{00000000-0005-0000-0000-000037060000}"/>
    <cellStyle name="貨幣 [0]_Book1" xfId="1590" xr:uid="{00000000-0005-0000-0000-000038060000}"/>
    <cellStyle name="貨幣[0]_BRE" xfId="1591" xr:uid="{00000000-0005-0000-0000-000039060000}"/>
    <cellStyle name="貨幣_Book1" xfId="1592" xr:uid="{00000000-0005-0000-0000-00003A06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zoomScale="70" zoomScaleNormal="70" zoomScaleSheetLayoutView="80" workbookViewId="0">
      <selection activeCell="Q8" sqref="Q8"/>
    </sheetView>
  </sheetViews>
  <sheetFormatPr defaultColWidth="9.140625" defaultRowHeight="18.75"/>
  <cols>
    <col min="1" max="1" width="6.140625" style="68" customWidth="1"/>
    <col min="2" max="2" width="30.5703125" style="69" customWidth="1"/>
    <col min="3" max="3" width="19.85546875" style="70" customWidth="1"/>
    <col min="4" max="4" width="27.85546875" style="55" customWidth="1"/>
    <col min="5" max="5" width="19.42578125" style="55" hidden="1" customWidth="1"/>
    <col min="6" max="6" width="15.85546875" style="55" hidden="1" customWidth="1"/>
    <col min="7" max="7" width="16" style="71" customWidth="1"/>
    <col min="8" max="8" width="16.140625" style="53" customWidth="1"/>
    <col min="9" max="9" width="15.28515625" style="72" customWidth="1"/>
    <col min="10" max="10" width="14.5703125" style="73" customWidth="1"/>
    <col min="11" max="11" width="19.5703125" style="73" customWidth="1"/>
    <col min="12" max="254" width="9.140625" style="53"/>
    <col min="255" max="255" width="6.140625" style="53" customWidth="1"/>
    <col min="256" max="256" width="30" style="53" customWidth="1"/>
    <col min="257" max="257" width="15.85546875" style="53" customWidth="1"/>
    <col min="258" max="258" width="28.28515625" style="53" customWidth="1"/>
    <col min="259" max="260" width="15.85546875" style="53" customWidth="1"/>
    <col min="261" max="263" width="12.42578125" style="53" customWidth="1"/>
    <col min="264" max="264" width="18.5703125" style="53" customWidth="1"/>
    <col min="265" max="265" width="29" style="53" customWidth="1"/>
    <col min="266" max="266" width="22.28515625" style="53" customWidth="1"/>
    <col min="267" max="267" width="29" style="53" customWidth="1"/>
    <col min="268" max="510" width="9.140625" style="53"/>
    <col min="511" max="511" width="6.140625" style="53" customWidth="1"/>
    <col min="512" max="512" width="30" style="53" customWidth="1"/>
    <col min="513" max="513" width="15.85546875" style="53" customWidth="1"/>
    <col min="514" max="514" width="28.28515625" style="53" customWidth="1"/>
    <col min="515" max="516" width="15.85546875" style="53" customWidth="1"/>
    <col min="517" max="519" width="12.42578125" style="53" customWidth="1"/>
    <col min="520" max="520" width="18.5703125" style="53" customWidth="1"/>
    <col min="521" max="521" width="29" style="53" customWidth="1"/>
    <col min="522" max="522" width="22.28515625" style="53" customWidth="1"/>
    <col min="523" max="523" width="29" style="53" customWidth="1"/>
    <col min="524" max="766" width="9.140625" style="53"/>
    <col min="767" max="767" width="6.140625" style="53" customWidth="1"/>
    <col min="768" max="768" width="30" style="53" customWidth="1"/>
    <col min="769" max="769" width="15.85546875" style="53" customWidth="1"/>
    <col min="770" max="770" width="28.28515625" style="53" customWidth="1"/>
    <col min="771" max="772" width="15.85546875" style="53" customWidth="1"/>
    <col min="773" max="775" width="12.42578125" style="53" customWidth="1"/>
    <col min="776" max="776" width="18.5703125" style="53" customWidth="1"/>
    <col min="777" max="777" width="29" style="53" customWidth="1"/>
    <col min="778" max="778" width="22.28515625" style="53" customWidth="1"/>
    <col min="779" max="779" width="29" style="53" customWidth="1"/>
    <col min="780" max="1022" width="9.140625" style="53"/>
    <col min="1023" max="1023" width="6.140625" style="53" customWidth="1"/>
    <col min="1024" max="1024" width="30" style="53" customWidth="1"/>
    <col min="1025" max="1025" width="15.85546875" style="53" customWidth="1"/>
    <col min="1026" max="1026" width="28.28515625" style="53" customWidth="1"/>
    <col min="1027" max="1028" width="15.85546875" style="53" customWidth="1"/>
    <col min="1029" max="1031" width="12.42578125" style="53" customWidth="1"/>
    <col min="1032" max="1032" width="18.5703125" style="53" customWidth="1"/>
    <col min="1033" max="1033" width="29" style="53" customWidth="1"/>
    <col min="1034" max="1034" width="22.28515625" style="53" customWidth="1"/>
    <col min="1035" max="1035" width="29" style="53" customWidth="1"/>
    <col min="1036" max="1278" width="9.140625" style="53"/>
    <col min="1279" max="1279" width="6.140625" style="53" customWidth="1"/>
    <col min="1280" max="1280" width="30" style="53" customWidth="1"/>
    <col min="1281" max="1281" width="15.85546875" style="53" customWidth="1"/>
    <col min="1282" max="1282" width="28.28515625" style="53" customWidth="1"/>
    <col min="1283" max="1284" width="15.85546875" style="53" customWidth="1"/>
    <col min="1285" max="1287" width="12.42578125" style="53" customWidth="1"/>
    <col min="1288" max="1288" width="18.5703125" style="53" customWidth="1"/>
    <col min="1289" max="1289" width="29" style="53" customWidth="1"/>
    <col min="1290" max="1290" width="22.28515625" style="53" customWidth="1"/>
    <col min="1291" max="1291" width="29" style="53" customWidth="1"/>
    <col min="1292" max="1534" width="9.140625" style="53"/>
    <col min="1535" max="1535" width="6.140625" style="53" customWidth="1"/>
    <col min="1536" max="1536" width="30" style="53" customWidth="1"/>
    <col min="1537" max="1537" width="15.85546875" style="53" customWidth="1"/>
    <col min="1538" max="1538" width="28.28515625" style="53" customWidth="1"/>
    <col min="1539" max="1540" width="15.85546875" style="53" customWidth="1"/>
    <col min="1541" max="1543" width="12.42578125" style="53" customWidth="1"/>
    <col min="1544" max="1544" width="18.5703125" style="53" customWidth="1"/>
    <col min="1545" max="1545" width="29" style="53" customWidth="1"/>
    <col min="1546" max="1546" width="22.28515625" style="53" customWidth="1"/>
    <col min="1547" max="1547" width="29" style="53" customWidth="1"/>
    <col min="1548" max="1790" width="9.140625" style="53"/>
    <col min="1791" max="1791" width="6.140625" style="53" customWidth="1"/>
    <col min="1792" max="1792" width="30" style="53" customWidth="1"/>
    <col min="1793" max="1793" width="15.85546875" style="53" customWidth="1"/>
    <col min="1794" max="1794" width="28.28515625" style="53" customWidth="1"/>
    <col min="1795" max="1796" width="15.85546875" style="53" customWidth="1"/>
    <col min="1797" max="1799" width="12.42578125" style="53" customWidth="1"/>
    <col min="1800" max="1800" width="18.5703125" style="53" customWidth="1"/>
    <col min="1801" max="1801" width="29" style="53" customWidth="1"/>
    <col min="1802" max="1802" width="22.28515625" style="53" customWidth="1"/>
    <col min="1803" max="1803" width="29" style="53" customWidth="1"/>
    <col min="1804" max="2046" width="9.140625" style="53"/>
    <col min="2047" max="2047" width="6.140625" style="53" customWidth="1"/>
    <col min="2048" max="2048" width="30" style="53" customWidth="1"/>
    <col min="2049" max="2049" width="15.85546875" style="53" customWidth="1"/>
    <col min="2050" max="2050" width="28.28515625" style="53" customWidth="1"/>
    <col min="2051" max="2052" width="15.85546875" style="53" customWidth="1"/>
    <col min="2053" max="2055" width="12.42578125" style="53" customWidth="1"/>
    <col min="2056" max="2056" width="18.5703125" style="53" customWidth="1"/>
    <col min="2057" max="2057" width="29" style="53" customWidth="1"/>
    <col min="2058" max="2058" width="22.28515625" style="53" customWidth="1"/>
    <col min="2059" max="2059" width="29" style="53" customWidth="1"/>
    <col min="2060" max="2302" width="9.140625" style="53"/>
    <col min="2303" max="2303" width="6.140625" style="53" customWidth="1"/>
    <col min="2304" max="2304" width="30" style="53" customWidth="1"/>
    <col min="2305" max="2305" width="15.85546875" style="53" customWidth="1"/>
    <col min="2306" max="2306" width="28.28515625" style="53" customWidth="1"/>
    <col min="2307" max="2308" width="15.85546875" style="53" customWidth="1"/>
    <col min="2309" max="2311" width="12.42578125" style="53" customWidth="1"/>
    <col min="2312" max="2312" width="18.5703125" style="53" customWidth="1"/>
    <col min="2313" max="2313" width="29" style="53" customWidth="1"/>
    <col min="2314" max="2314" width="22.28515625" style="53" customWidth="1"/>
    <col min="2315" max="2315" width="29" style="53" customWidth="1"/>
    <col min="2316" max="2558" width="9.140625" style="53"/>
    <col min="2559" max="2559" width="6.140625" style="53" customWidth="1"/>
    <col min="2560" max="2560" width="30" style="53" customWidth="1"/>
    <col min="2561" max="2561" width="15.85546875" style="53" customWidth="1"/>
    <col min="2562" max="2562" width="28.28515625" style="53" customWidth="1"/>
    <col min="2563" max="2564" width="15.85546875" style="53" customWidth="1"/>
    <col min="2565" max="2567" width="12.42578125" style="53" customWidth="1"/>
    <col min="2568" max="2568" width="18.5703125" style="53" customWidth="1"/>
    <col min="2569" max="2569" width="29" style="53" customWidth="1"/>
    <col min="2570" max="2570" width="22.28515625" style="53" customWidth="1"/>
    <col min="2571" max="2571" width="29" style="53" customWidth="1"/>
    <col min="2572" max="2814" width="9.140625" style="53"/>
    <col min="2815" max="2815" width="6.140625" style="53" customWidth="1"/>
    <col min="2816" max="2816" width="30" style="53" customWidth="1"/>
    <col min="2817" max="2817" width="15.85546875" style="53" customWidth="1"/>
    <col min="2818" max="2818" width="28.28515625" style="53" customWidth="1"/>
    <col min="2819" max="2820" width="15.85546875" style="53" customWidth="1"/>
    <col min="2821" max="2823" width="12.42578125" style="53" customWidth="1"/>
    <col min="2824" max="2824" width="18.5703125" style="53" customWidth="1"/>
    <col min="2825" max="2825" width="29" style="53" customWidth="1"/>
    <col min="2826" max="2826" width="22.28515625" style="53" customWidth="1"/>
    <col min="2827" max="2827" width="29" style="53" customWidth="1"/>
    <col min="2828" max="3070" width="9.140625" style="53"/>
    <col min="3071" max="3071" width="6.140625" style="53" customWidth="1"/>
    <col min="3072" max="3072" width="30" style="53" customWidth="1"/>
    <col min="3073" max="3073" width="15.85546875" style="53" customWidth="1"/>
    <col min="3074" max="3074" width="28.28515625" style="53" customWidth="1"/>
    <col min="3075" max="3076" width="15.85546875" style="53" customWidth="1"/>
    <col min="3077" max="3079" width="12.42578125" style="53" customWidth="1"/>
    <col min="3080" max="3080" width="18.5703125" style="53" customWidth="1"/>
    <col min="3081" max="3081" width="29" style="53" customWidth="1"/>
    <col min="3082" max="3082" width="22.28515625" style="53" customWidth="1"/>
    <col min="3083" max="3083" width="29" style="53" customWidth="1"/>
    <col min="3084" max="3326" width="9.140625" style="53"/>
    <col min="3327" max="3327" width="6.140625" style="53" customWidth="1"/>
    <col min="3328" max="3328" width="30" style="53" customWidth="1"/>
    <col min="3329" max="3329" width="15.85546875" style="53" customWidth="1"/>
    <col min="3330" max="3330" width="28.28515625" style="53" customWidth="1"/>
    <col min="3331" max="3332" width="15.85546875" style="53" customWidth="1"/>
    <col min="3333" max="3335" width="12.42578125" style="53" customWidth="1"/>
    <col min="3336" max="3336" width="18.5703125" style="53" customWidth="1"/>
    <col min="3337" max="3337" width="29" style="53" customWidth="1"/>
    <col min="3338" max="3338" width="22.28515625" style="53" customWidth="1"/>
    <col min="3339" max="3339" width="29" style="53" customWidth="1"/>
    <col min="3340" max="3582" width="9.140625" style="53"/>
    <col min="3583" max="3583" width="6.140625" style="53" customWidth="1"/>
    <col min="3584" max="3584" width="30" style="53" customWidth="1"/>
    <col min="3585" max="3585" width="15.85546875" style="53" customWidth="1"/>
    <col min="3586" max="3586" width="28.28515625" style="53" customWidth="1"/>
    <col min="3587" max="3588" width="15.85546875" style="53" customWidth="1"/>
    <col min="3589" max="3591" width="12.42578125" style="53" customWidth="1"/>
    <col min="3592" max="3592" width="18.5703125" style="53" customWidth="1"/>
    <col min="3593" max="3593" width="29" style="53" customWidth="1"/>
    <col min="3594" max="3594" width="22.28515625" style="53" customWidth="1"/>
    <col min="3595" max="3595" width="29" style="53" customWidth="1"/>
    <col min="3596" max="3838" width="9.140625" style="53"/>
    <col min="3839" max="3839" width="6.140625" style="53" customWidth="1"/>
    <col min="3840" max="3840" width="30" style="53" customWidth="1"/>
    <col min="3841" max="3841" width="15.85546875" style="53" customWidth="1"/>
    <col min="3842" max="3842" width="28.28515625" style="53" customWidth="1"/>
    <col min="3843" max="3844" width="15.85546875" style="53" customWidth="1"/>
    <col min="3845" max="3847" width="12.42578125" style="53" customWidth="1"/>
    <col min="3848" max="3848" width="18.5703125" style="53" customWidth="1"/>
    <col min="3849" max="3849" width="29" style="53" customWidth="1"/>
    <col min="3850" max="3850" width="22.28515625" style="53" customWidth="1"/>
    <col min="3851" max="3851" width="29" style="53" customWidth="1"/>
    <col min="3852" max="4094" width="9.140625" style="53"/>
    <col min="4095" max="4095" width="6.140625" style="53" customWidth="1"/>
    <col min="4096" max="4096" width="30" style="53" customWidth="1"/>
    <col min="4097" max="4097" width="15.85546875" style="53" customWidth="1"/>
    <col min="4098" max="4098" width="28.28515625" style="53" customWidth="1"/>
    <col min="4099" max="4100" width="15.85546875" style="53" customWidth="1"/>
    <col min="4101" max="4103" width="12.42578125" style="53" customWidth="1"/>
    <col min="4104" max="4104" width="18.5703125" style="53" customWidth="1"/>
    <col min="4105" max="4105" width="29" style="53" customWidth="1"/>
    <col min="4106" max="4106" width="22.28515625" style="53" customWidth="1"/>
    <col min="4107" max="4107" width="29" style="53" customWidth="1"/>
    <col min="4108" max="4350" width="9.140625" style="53"/>
    <col min="4351" max="4351" width="6.140625" style="53" customWidth="1"/>
    <col min="4352" max="4352" width="30" style="53" customWidth="1"/>
    <col min="4353" max="4353" width="15.85546875" style="53" customWidth="1"/>
    <col min="4354" max="4354" width="28.28515625" style="53" customWidth="1"/>
    <col min="4355" max="4356" width="15.85546875" style="53" customWidth="1"/>
    <col min="4357" max="4359" width="12.42578125" style="53" customWidth="1"/>
    <col min="4360" max="4360" width="18.5703125" style="53" customWidth="1"/>
    <col min="4361" max="4361" width="29" style="53" customWidth="1"/>
    <col min="4362" max="4362" width="22.28515625" style="53" customWidth="1"/>
    <col min="4363" max="4363" width="29" style="53" customWidth="1"/>
    <col min="4364" max="4606" width="9.140625" style="53"/>
    <col min="4607" max="4607" width="6.140625" style="53" customWidth="1"/>
    <col min="4608" max="4608" width="30" style="53" customWidth="1"/>
    <col min="4609" max="4609" width="15.85546875" style="53" customWidth="1"/>
    <col min="4610" max="4610" width="28.28515625" style="53" customWidth="1"/>
    <col min="4611" max="4612" width="15.85546875" style="53" customWidth="1"/>
    <col min="4613" max="4615" width="12.42578125" style="53" customWidth="1"/>
    <col min="4616" max="4616" width="18.5703125" style="53" customWidth="1"/>
    <col min="4617" max="4617" width="29" style="53" customWidth="1"/>
    <col min="4618" max="4618" width="22.28515625" style="53" customWidth="1"/>
    <col min="4619" max="4619" width="29" style="53" customWidth="1"/>
    <col min="4620" max="4862" width="9.140625" style="53"/>
    <col min="4863" max="4863" width="6.140625" style="53" customWidth="1"/>
    <col min="4864" max="4864" width="30" style="53" customWidth="1"/>
    <col min="4865" max="4865" width="15.85546875" style="53" customWidth="1"/>
    <col min="4866" max="4866" width="28.28515625" style="53" customWidth="1"/>
    <col min="4867" max="4868" width="15.85546875" style="53" customWidth="1"/>
    <col min="4869" max="4871" width="12.42578125" style="53" customWidth="1"/>
    <col min="4872" max="4872" width="18.5703125" style="53" customWidth="1"/>
    <col min="4873" max="4873" width="29" style="53" customWidth="1"/>
    <col min="4874" max="4874" width="22.28515625" style="53" customWidth="1"/>
    <col min="4875" max="4875" width="29" style="53" customWidth="1"/>
    <col min="4876" max="5118" width="9.140625" style="53"/>
    <col min="5119" max="5119" width="6.140625" style="53" customWidth="1"/>
    <col min="5120" max="5120" width="30" style="53" customWidth="1"/>
    <col min="5121" max="5121" width="15.85546875" style="53" customWidth="1"/>
    <col min="5122" max="5122" width="28.28515625" style="53" customWidth="1"/>
    <col min="5123" max="5124" width="15.85546875" style="53" customWidth="1"/>
    <col min="5125" max="5127" width="12.42578125" style="53" customWidth="1"/>
    <col min="5128" max="5128" width="18.5703125" style="53" customWidth="1"/>
    <col min="5129" max="5129" width="29" style="53" customWidth="1"/>
    <col min="5130" max="5130" width="22.28515625" style="53" customWidth="1"/>
    <col min="5131" max="5131" width="29" style="53" customWidth="1"/>
    <col min="5132" max="5374" width="9.140625" style="53"/>
    <col min="5375" max="5375" width="6.140625" style="53" customWidth="1"/>
    <col min="5376" max="5376" width="30" style="53" customWidth="1"/>
    <col min="5377" max="5377" width="15.85546875" style="53" customWidth="1"/>
    <col min="5378" max="5378" width="28.28515625" style="53" customWidth="1"/>
    <col min="5379" max="5380" width="15.85546875" style="53" customWidth="1"/>
    <col min="5381" max="5383" width="12.42578125" style="53" customWidth="1"/>
    <col min="5384" max="5384" width="18.5703125" style="53" customWidth="1"/>
    <col min="5385" max="5385" width="29" style="53" customWidth="1"/>
    <col min="5386" max="5386" width="22.28515625" style="53" customWidth="1"/>
    <col min="5387" max="5387" width="29" style="53" customWidth="1"/>
    <col min="5388" max="5630" width="9.140625" style="53"/>
    <col min="5631" max="5631" width="6.140625" style="53" customWidth="1"/>
    <col min="5632" max="5632" width="30" style="53" customWidth="1"/>
    <col min="5633" max="5633" width="15.85546875" style="53" customWidth="1"/>
    <col min="5634" max="5634" width="28.28515625" style="53" customWidth="1"/>
    <col min="5635" max="5636" width="15.85546875" style="53" customWidth="1"/>
    <col min="5637" max="5639" width="12.42578125" style="53" customWidth="1"/>
    <col min="5640" max="5640" width="18.5703125" style="53" customWidth="1"/>
    <col min="5641" max="5641" width="29" style="53" customWidth="1"/>
    <col min="5642" max="5642" width="22.28515625" style="53" customWidth="1"/>
    <col min="5643" max="5643" width="29" style="53" customWidth="1"/>
    <col min="5644" max="5886" width="9.140625" style="53"/>
    <col min="5887" max="5887" width="6.140625" style="53" customWidth="1"/>
    <col min="5888" max="5888" width="30" style="53" customWidth="1"/>
    <col min="5889" max="5889" width="15.85546875" style="53" customWidth="1"/>
    <col min="5890" max="5890" width="28.28515625" style="53" customWidth="1"/>
    <col min="5891" max="5892" width="15.85546875" style="53" customWidth="1"/>
    <col min="5893" max="5895" width="12.42578125" style="53" customWidth="1"/>
    <col min="5896" max="5896" width="18.5703125" style="53" customWidth="1"/>
    <col min="5897" max="5897" width="29" style="53" customWidth="1"/>
    <col min="5898" max="5898" width="22.28515625" style="53" customWidth="1"/>
    <col min="5899" max="5899" width="29" style="53" customWidth="1"/>
    <col min="5900" max="6142" width="9.140625" style="53"/>
    <col min="6143" max="6143" width="6.140625" style="53" customWidth="1"/>
    <col min="6144" max="6144" width="30" style="53" customWidth="1"/>
    <col min="6145" max="6145" width="15.85546875" style="53" customWidth="1"/>
    <col min="6146" max="6146" width="28.28515625" style="53" customWidth="1"/>
    <col min="6147" max="6148" width="15.85546875" style="53" customWidth="1"/>
    <col min="6149" max="6151" width="12.42578125" style="53" customWidth="1"/>
    <col min="6152" max="6152" width="18.5703125" style="53" customWidth="1"/>
    <col min="6153" max="6153" width="29" style="53" customWidth="1"/>
    <col min="6154" max="6154" width="22.28515625" style="53" customWidth="1"/>
    <col min="6155" max="6155" width="29" style="53" customWidth="1"/>
    <col min="6156" max="6398" width="9.140625" style="53"/>
    <col min="6399" max="6399" width="6.140625" style="53" customWidth="1"/>
    <col min="6400" max="6400" width="30" style="53" customWidth="1"/>
    <col min="6401" max="6401" width="15.85546875" style="53" customWidth="1"/>
    <col min="6402" max="6402" width="28.28515625" style="53" customWidth="1"/>
    <col min="6403" max="6404" width="15.85546875" style="53" customWidth="1"/>
    <col min="6405" max="6407" width="12.42578125" style="53" customWidth="1"/>
    <col min="6408" max="6408" width="18.5703125" style="53" customWidth="1"/>
    <col min="6409" max="6409" width="29" style="53" customWidth="1"/>
    <col min="6410" max="6410" width="22.28515625" style="53" customWidth="1"/>
    <col min="6411" max="6411" width="29" style="53" customWidth="1"/>
    <col min="6412" max="6654" width="9.140625" style="53"/>
    <col min="6655" max="6655" width="6.140625" style="53" customWidth="1"/>
    <col min="6656" max="6656" width="30" style="53" customWidth="1"/>
    <col min="6657" max="6657" width="15.85546875" style="53" customWidth="1"/>
    <col min="6658" max="6658" width="28.28515625" style="53" customWidth="1"/>
    <col min="6659" max="6660" width="15.85546875" style="53" customWidth="1"/>
    <col min="6661" max="6663" width="12.42578125" style="53" customWidth="1"/>
    <col min="6664" max="6664" width="18.5703125" style="53" customWidth="1"/>
    <col min="6665" max="6665" width="29" style="53" customWidth="1"/>
    <col min="6666" max="6666" width="22.28515625" style="53" customWidth="1"/>
    <col min="6667" max="6667" width="29" style="53" customWidth="1"/>
    <col min="6668" max="6910" width="9.140625" style="53"/>
    <col min="6911" max="6911" width="6.140625" style="53" customWidth="1"/>
    <col min="6912" max="6912" width="30" style="53" customWidth="1"/>
    <col min="6913" max="6913" width="15.85546875" style="53" customWidth="1"/>
    <col min="6914" max="6914" width="28.28515625" style="53" customWidth="1"/>
    <col min="6915" max="6916" width="15.85546875" style="53" customWidth="1"/>
    <col min="6917" max="6919" width="12.42578125" style="53" customWidth="1"/>
    <col min="6920" max="6920" width="18.5703125" style="53" customWidth="1"/>
    <col min="6921" max="6921" width="29" style="53" customWidth="1"/>
    <col min="6922" max="6922" width="22.28515625" style="53" customWidth="1"/>
    <col min="6923" max="6923" width="29" style="53" customWidth="1"/>
    <col min="6924" max="7166" width="9.140625" style="53"/>
    <col min="7167" max="7167" width="6.140625" style="53" customWidth="1"/>
    <col min="7168" max="7168" width="30" style="53" customWidth="1"/>
    <col min="7169" max="7169" width="15.85546875" style="53" customWidth="1"/>
    <col min="7170" max="7170" width="28.28515625" style="53" customWidth="1"/>
    <col min="7171" max="7172" width="15.85546875" style="53" customWidth="1"/>
    <col min="7173" max="7175" width="12.42578125" style="53" customWidth="1"/>
    <col min="7176" max="7176" width="18.5703125" style="53" customWidth="1"/>
    <col min="7177" max="7177" width="29" style="53" customWidth="1"/>
    <col min="7178" max="7178" width="22.28515625" style="53" customWidth="1"/>
    <col min="7179" max="7179" width="29" style="53" customWidth="1"/>
    <col min="7180" max="7422" width="9.140625" style="53"/>
    <col min="7423" max="7423" width="6.140625" style="53" customWidth="1"/>
    <col min="7424" max="7424" width="30" style="53" customWidth="1"/>
    <col min="7425" max="7425" width="15.85546875" style="53" customWidth="1"/>
    <col min="7426" max="7426" width="28.28515625" style="53" customWidth="1"/>
    <col min="7427" max="7428" width="15.85546875" style="53" customWidth="1"/>
    <col min="7429" max="7431" width="12.42578125" style="53" customWidth="1"/>
    <col min="7432" max="7432" width="18.5703125" style="53" customWidth="1"/>
    <col min="7433" max="7433" width="29" style="53" customWidth="1"/>
    <col min="7434" max="7434" width="22.28515625" style="53" customWidth="1"/>
    <col min="7435" max="7435" width="29" style="53" customWidth="1"/>
    <col min="7436" max="7678" width="9.140625" style="53"/>
    <col min="7679" max="7679" width="6.140625" style="53" customWidth="1"/>
    <col min="7680" max="7680" width="30" style="53" customWidth="1"/>
    <col min="7681" max="7681" width="15.85546875" style="53" customWidth="1"/>
    <col min="7682" max="7682" width="28.28515625" style="53" customWidth="1"/>
    <col min="7683" max="7684" width="15.85546875" style="53" customWidth="1"/>
    <col min="7685" max="7687" width="12.42578125" style="53" customWidth="1"/>
    <col min="7688" max="7688" width="18.5703125" style="53" customWidth="1"/>
    <col min="7689" max="7689" width="29" style="53" customWidth="1"/>
    <col min="7690" max="7690" width="22.28515625" style="53" customWidth="1"/>
    <col min="7691" max="7691" width="29" style="53" customWidth="1"/>
    <col min="7692" max="7934" width="9.140625" style="53"/>
    <col min="7935" max="7935" width="6.140625" style="53" customWidth="1"/>
    <col min="7936" max="7936" width="30" style="53" customWidth="1"/>
    <col min="7937" max="7937" width="15.85546875" style="53" customWidth="1"/>
    <col min="7938" max="7938" width="28.28515625" style="53" customWidth="1"/>
    <col min="7939" max="7940" width="15.85546875" style="53" customWidth="1"/>
    <col min="7941" max="7943" width="12.42578125" style="53" customWidth="1"/>
    <col min="7944" max="7944" width="18.5703125" style="53" customWidth="1"/>
    <col min="7945" max="7945" width="29" style="53" customWidth="1"/>
    <col min="7946" max="7946" width="22.28515625" style="53" customWidth="1"/>
    <col min="7947" max="7947" width="29" style="53" customWidth="1"/>
    <col min="7948" max="8190" width="9.140625" style="53"/>
    <col min="8191" max="8191" width="6.140625" style="53" customWidth="1"/>
    <col min="8192" max="8192" width="30" style="53" customWidth="1"/>
    <col min="8193" max="8193" width="15.85546875" style="53" customWidth="1"/>
    <col min="8194" max="8194" width="28.28515625" style="53" customWidth="1"/>
    <col min="8195" max="8196" width="15.85546875" style="53" customWidth="1"/>
    <col min="8197" max="8199" width="12.42578125" style="53" customWidth="1"/>
    <col min="8200" max="8200" width="18.5703125" style="53" customWidth="1"/>
    <col min="8201" max="8201" width="29" style="53" customWidth="1"/>
    <col min="8202" max="8202" width="22.28515625" style="53" customWidth="1"/>
    <col min="8203" max="8203" width="29" style="53" customWidth="1"/>
    <col min="8204" max="8446" width="9.140625" style="53"/>
    <col min="8447" max="8447" width="6.140625" style="53" customWidth="1"/>
    <col min="8448" max="8448" width="30" style="53" customWidth="1"/>
    <col min="8449" max="8449" width="15.85546875" style="53" customWidth="1"/>
    <col min="8450" max="8450" width="28.28515625" style="53" customWidth="1"/>
    <col min="8451" max="8452" width="15.85546875" style="53" customWidth="1"/>
    <col min="8453" max="8455" width="12.42578125" style="53" customWidth="1"/>
    <col min="8456" max="8456" width="18.5703125" style="53" customWidth="1"/>
    <col min="8457" max="8457" width="29" style="53" customWidth="1"/>
    <col min="8458" max="8458" width="22.28515625" style="53" customWidth="1"/>
    <col min="8459" max="8459" width="29" style="53" customWidth="1"/>
    <col min="8460" max="8702" width="9.140625" style="53"/>
    <col min="8703" max="8703" width="6.140625" style="53" customWidth="1"/>
    <col min="8704" max="8704" width="30" style="53" customWidth="1"/>
    <col min="8705" max="8705" width="15.85546875" style="53" customWidth="1"/>
    <col min="8706" max="8706" width="28.28515625" style="53" customWidth="1"/>
    <col min="8707" max="8708" width="15.85546875" style="53" customWidth="1"/>
    <col min="8709" max="8711" width="12.42578125" style="53" customWidth="1"/>
    <col min="8712" max="8712" width="18.5703125" style="53" customWidth="1"/>
    <col min="8713" max="8713" width="29" style="53" customWidth="1"/>
    <col min="8714" max="8714" width="22.28515625" style="53" customWidth="1"/>
    <col min="8715" max="8715" width="29" style="53" customWidth="1"/>
    <col min="8716" max="8958" width="9.140625" style="53"/>
    <col min="8959" max="8959" width="6.140625" style="53" customWidth="1"/>
    <col min="8960" max="8960" width="30" style="53" customWidth="1"/>
    <col min="8961" max="8961" width="15.85546875" style="53" customWidth="1"/>
    <col min="8962" max="8962" width="28.28515625" style="53" customWidth="1"/>
    <col min="8963" max="8964" width="15.85546875" style="53" customWidth="1"/>
    <col min="8965" max="8967" width="12.42578125" style="53" customWidth="1"/>
    <col min="8968" max="8968" width="18.5703125" style="53" customWidth="1"/>
    <col min="8969" max="8969" width="29" style="53" customWidth="1"/>
    <col min="8970" max="8970" width="22.28515625" style="53" customWidth="1"/>
    <col min="8971" max="8971" width="29" style="53" customWidth="1"/>
    <col min="8972" max="9214" width="9.140625" style="53"/>
    <col min="9215" max="9215" width="6.140625" style="53" customWidth="1"/>
    <col min="9216" max="9216" width="30" style="53" customWidth="1"/>
    <col min="9217" max="9217" width="15.85546875" style="53" customWidth="1"/>
    <col min="9218" max="9218" width="28.28515625" style="53" customWidth="1"/>
    <col min="9219" max="9220" width="15.85546875" style="53" customWidth="1"/>
    <col min="9221" max="9223" width="12.42578125" style="53" customWidth="1"/>
    <col min="9224" max="9224" width="18.5703125" style="53" customWidth="1"/>
    <col min="9225" max="9225" width="29" style="53" customWidth="1"/>
    <col min="9226" max="9226" width="22.28515625" style="53" customWidth="1"/>
    <col min="9227" max="9227" width="29" style="53" customWidth="1"/>
    <col min="9228" max="9470" width="9.140625" style="53"/>
    <col min="9471" max="9471" width="6.140625" style="53" customWidth="1"/>
    <col min="9472" max="9472" width="30" style="53" customWidth="1"/>
    <col min="9473" max="9473" width="15.85546875" style="53" customWidth="1"/>
    <col min="9474" max="9474" width="28.28515625" style="53" customWidth="1"/>
    <col min="9475" max="9476" width="15.85546875" style="53" customWidth="1"/>
    <col min="9477" max="9479" width="12.42578125" style="53" customWidth="1"/>
    <col min="9480" max="9480" width="18.5703125" style="53" customWidth="1"/>
    <col min="9481" max="9481" width="29" style="53" customWidth="1"/>
    <col min="9482" max="9482" width="22.28515625" style="53" customWidth="1"/>
    <col min="9483" max="9483" width="29" style="53" customWidth="1"/>
    <col min="9484" max="9726" width="9.140625" style="53"/>
    <col min="9727" max="9727" width="6.140625" style="53" customWidth="1"/>
    <col min="9728" max="9728" width="30" style="53" customWidth="1"/>
    <col min="9729" max="9729" width="15.85546875" style="53" customWidth="1"/>
    <col min="9730" max="9730" width="28.28515625" style="53" customWidth="1"/>
    <col min="9731" max="9732" width="15.85546875" style="53" customWidth="1"/>
    <col min="9733" max="9735" width="12.42578125" style="53" customWidth="1"/>
    <col min="9736" max="9736" width="18.5703125" style="53" customWidth="1"/>
    <col min="9737" max="9737" width="29" style="53" customWidth="1"/>
    <col min="9738" max="9738" width="22.28515625" style="53" customWidth="1"/>
    <col min="9739" max="9739" width="29" style="53" customWidth="1"/>
    <col min="9740" max="9982" width="9.140625" style="53"/>
    <col min="9983" max="9983" width="6.140625" style="53" customWidth="1"/>
    <col min="9984" max="9984" width="30" style="53" customWidth="1"/>
    <col min="9985" max="9985" width="15.85546875" style="53" customWidth="1"/>
    <col min="9986" max="9986" width="28.28515625" style="53" customWidth="1"/>
    <col min="9987" max="9988" width="15.85546875" style="53" customWidth="1"/>
    <col min="9989" max="9991" width="12.42578125" style="53" customWidth="1"/>
    <col min="9992" max="9992" width="18.5703125" style="53" customWidth="1"/>
    <col min="9993" max="9993" width="29" style="53" customWidth="1"/>
    <col min="9994" max="9994" width="22.28515625" style="53" customWidth="1"/>
    <col min="9995" max="9995" width="29" style="53" customWidth="1"/>
    <col min="9996" max="10238" width="9.140625" style="53"/>
    <col min="10239" max="10239" width="6.140625" style="53" customWidth="1"/>
    <col min="10240" max="10240" width="30" style="53" customWidth="1"/>
    <col min="10241" max="10241" width="15.85546875" style="53" customWidth="1"/>
    <col min="10242" max="10242" width="28.28515625" style="53" customWidth="1"/>
    <col min="10243" max="10244" width="15.85546875" style="53" customWidth="1"/>
    <col min="10245" max="10247" width="12.42578125" style="53" customWidth="1"/>
    <col min="10248" max="10248" width="18.5703125" style="53" customWidth="1"/>
    <col min="10249" max="10249" width="29" style="53" customWidth="1"/>
    <col min="10250" max="10250" width="22.28515625" style="53" customWidth="1"/>
    <col min="10251" max="10251" width="29" style="53" customWidth="1"/>
    <col min="10252" max="10494" width="9.140625" style="53"/>
    <col min="10495" max="10495" width="6.140625" style="53" customWidth="1"/>
    <col min="10496" max="10496" width="30" style="53" customWidth="1"/>
    <col min="10497" max="10497" width="15.85546875" style="53" customWidth="1"/>
    <col min="10498" max="10498" width="28.28515625" style="53" customWidth="1"/>
    <col min="10499" max="10500" width="15.85546875" style="53" customWidth="1"/>
    <col min="10501" max="10503" width="12.42578125" style="53" customWidth="1"/>
    <col min="10504" max="10504" width="18.5703125" style="53" customWidth="1"/>
    <col min="10505" max="10505" width="29" style="53" customWidth="1"/>
    <col min="10506" max="10506" width="22.28515625" style="53" customWidth="1"/>
    <col min="10507" max="10507" width="29" style="53" customWidth="1"/>
    <col min="10508" max="10750" width="9.140625" style="53"/>
    <col min="10751" max="10751" width="6.140625" style="53" customWidth="1"/>
    <col min="10752" max="10752" width="30" style="53" customWidth="1"/>
    <col min="10753" max="10753" width="15.85546875" style="53" customWidth="1"/>
    <col min="10754" max="10754" width="28.28515625" style="53" customWidth="1"/>
    <col min="10755" max="10756" width="15.85546875" style="53" customWidth="1"/>
    <col min="10757" max="10759" width="12.42578125" style="53" customWidth="1"/>
    <col min="10760" max="10760" width="18.5703125" style="53" customWidth="1"/>
    <col min="10761" max="10761" width="29" style="53" customWidth="1"/>
    <col min="10762" max="10762" width="22.28515625" style="53" customWidth="1"/>
    <col min="10763" max="10763" width="29" style="53" customWidth="1"/>
    <col min="10764" max="11006" width="9.140625" style="53"/>
    <col min="11007" max="11007" width="6.140625" style="53" customWidth="1"/>
    <col min="11008" max="11008" width="30" style="53" customWidth="1"/>
    <col min="11009" max="11009" width="15.85546875" style="53" customWidth="1"/>
    <col min="11010" max="11010" width="28.28515625" style="53" customWidth="1"/>
    <col min="11011" max="11012" width="15.85546875" style="53" customWidth="1"/>
    <col min="11013" max="11015" width="12.42578125" style="53" customWidth="1"/>
    <col min="11016" max="11016" width="18.5703125" style="53" customWidth="1"/>
    <col min="11017" max="11017" width="29" style="53" customWidth="1"/>
    <col min="11018" max="11018" width="22.28515625" style="53" customWidth="1"/>
    <col min="11019" max="11019" width="29" style="53" customWidth="1"/>
    <col min="11020" max="11262" width="9.140625" style="53"/>
    <col min="11263" max="11263" width="6.140625" style="53" customWidth="1"/>
    <col min="11264" max="11264" width="30" style="53" customWidth="1"/>
    <col min="11265" max="11265" width="15.85546875" style="53" customWidth="1"/>
    <col min="11266" max="11266" width="28.28515625" style="53" customWidth="1"/>
    <col min="11267" max="11268" width="15.85546875" style="53" customWidth="1"/>
    <col min="11269" max="11271" width="12.42578125" style="53" customWidth="1"/>
    <col min="11272" max="11272" width="18.5703125" style="53" customWidth="1"/>
    <col min="11273" max="11273" width="29" style="53" customWidth="1"/>
    <col min="11274" max="11274" width="22.28515625" style="53" customWidth="1"/>
    <col min="11275" max="11275" width="29" style="53" customWidth="1"/>
    <col min="11276" max="11518" width="9.140625" style="53"/>
    <col min="11519" max="11519" width="6.140625" style="53" customWidth="1"/>
    <col min="11520" max="11520" width="30" style="53" customWidth="1"/>
    <col min="11521" max="11521" width="15.85546875" style="53" customWidth="1"/>
    <col min="11522" max="11522" width="28.28515625" style="53" customWidth="1"/>
    <col min="11523" max="11524" width="15.85546875" style="53" customWidth="1"/>
    <col min="11525" max="11527" width="12.42578125" style="53" customWidth="1"/>
    <col min="11528" max="11528" width="18.5703125" style="53" customWidth="1"/>
    <col min="11529" max="11529" width="29" style="53" customWidth="1"/>
    <col min="11530" max="11530" width="22.28515625" style="53" customWidth="1"/>
    <col min="11531" max="11531" width="29" style="53" customWidth="1"/>
    <col min="11532" max="11774" width="9.140625" style="53"/>
    <col min="11775" max="11775" width="6.140625" style="53" customWidth="1"/>
    <col min="11776" max="11776" width="30" style="53" customWidth="1"/>
    <col min="11777" max="11777" width="15.85546875" style="53" customWidth="1"/>
    <col min="11778" max="11778" width="28.28515625" style="53" customWidth="1"/>
    <col min="11779" max="11780" width="15.85546875" style="53" customWidth="1"/>
    <col min="11781" max="11783" width="12.42578125" style="53" customWidth="1"/>
    <col min="11784" max="11784" width="18.5703125" style="53" customWidth="1"/>
    <col min="11785" max="11785" width="29" style="53" customWidth="1"/>
    <col min="11786" max="11786" width="22.28515625" style="53" customWidth="1"/>
    <col min="11787" max="11787" width="29" style="53" customWidth="1"/>
    <col min="11788" max="12030" width="9.140625" style="53"/>
    <col min="12031" max="12031" width="6.140625" style="53" customWidth="1"/>
    <col min="12032" max="12032" width="30" style="53" customWidth="1"/>
    <col min="12033" max="12033" width="15.85546875" style="53" customWidth="1"/>
    <col min="12034" max="12034" width="28.28515625" style="53" customWidth="1"/>
    <col min="12035" max="12036" width="15.85546875" style="53" customWidth="1"/>
    <col min="12037" max="12039" width="12.42578125" style="53" customWidth="1"/>
    <col min="12040" max="12040" width="18.5703125" style="53" customWidth="1"/>
    <col min="12041" max="12041" width="29" style="53" customWidth="1"/>
    <col min="12042" max="12042" width="22.28515625" style="53" customWidth="1"/>
    <col min="12043" max="12043" width="29" style="53" customWidth="1"/>
    <col min="12044" max="12286" width="9.140625" style="53"/>
    <col min="12287" max="12287" width="6.140625" style="53" customWidth="1"/>
    <col min="12288" max="12288" width="30" style="53" customWidth="1"/>
    <col min="12289" max="12289" width="15.85546875" style="53" customWidth="1"/>
    <col min="12290" max="12290" width="28.28515625" style="53" customWidth="1"/>
    <col min="12291" max="12292" width="15.85546875" style="53" customWidth="1"/>
    <col min="12293" max="12295" width="12.42578125" style="53" customWidth="1"/>
    <col min="12296" max="12296" width="18.5703125" style="53" customWidth="1"/>
    <col min="12297" max="12297" width="29" style="53" customWidth="1"/>
    <col min="12298" max="12298" width="22.28515625" style="53" customWidth="1"/>
    <col min="12299" max="12299" width="29" style="53" customWidth="1"/>
    <col min="12300" max="12542" width="9.140625" style="53"/>
    <col min="12543" max="12543" width="6.140625" style="53" customWidth="1"/>
    <col min="12544" max="12544" width="30" style="53" customWidth="1"/>
    <col min="12545" max="12545" width="15.85546875" style="53" customWidth="1"/>
    <col min="12546" max="12546" width="28.28515625" style="53" customWidth="1"/>
    <col min="12547" max="12548" width="15.85546875" style="53" customWidth="1"/>
    <col min="12549" max="12551" width="12.42578125" style="53" customWidth="1"/>
    <col min="12552" max="12552" width="18.5703125" style="53" customWidth="1"/>
    <col min="12553" max="12553" width="29" style="53" customWidth="1"/>
    <col min="12554" max="12554" width="22.28515625" style="53" customWidth="1"/>
    <col min="12555" max="12555" width="29" style="53" customWidth="1"/>
    <col min="12556" max="12798" width="9.140625" style="53"/>
    <col min="12799" max="12799" width="6.140625" style="53" customWidth="1"/>
    <col min="12800" max="12800" width="30" style="53" customWidth="1"/>
    <col min="12801" max="12801" width="15.85546875" style="53" customWidth="1"/>
    <col min="12802" max="12802" width="28.28515625" style="53" customWidth="1"/>
    <col min="12803" max="12804" width="15.85546875" style="53" customWidth="1"/>
    <col min="12805" max="12807" width="12.42578125" style="53" customWidth="1"/>
    <col min="12808" max="12808" width="18.5703125" style="53" customWidth="1"/>
    <col min="12809" max="12809" width="29" style="53" customWidth="1"/>
    <col min="12810" max="12810" width="22.28515625" style="53" customWidth="1"/>
    <col min="12811" max="12811" width="29" style="53" customWidth="1"/>
    <col min="12812" max="13054" width="9.140625" style="53"/>
    <col min="13055" max="13055" width="6.140625" style="53" customWidth="1"/>
    <col min="13056" max="13056" width="30" style="53" customWidth="1"/>
    <col min="13057" max="13057" width="15.85546875" style="53" customWidth="1"/>
    <col min="13058" max="13058" width="28.28515625" style="53" customWidth="1"/>
    <col min="13059" max="13060" width="15.85546875" style="53" customWidth="1"/>
    <col min="13061" max="13063" width="12.42578125" style="53" customWidth="1"/>
    <col min="13064" max="13064" width="18.5703125" style="53" customWidth="1"/>
    <col min="13065" max="13065" width="29" style="53" customWidth="1"/>
    <col min="13066" max="13066" width="22.28515625" style="53" customWidth="1"/>
    <col min="13067" max="13067" width="29" style="53" customWidth="1"/>
    <col min="13068" max="13310" width="9.140625" style="53"/>
    <col min="13311" max="13311" width="6.140625" style="53" customWidth="1"/>
    <col min="13312" max="13312" width="30" style="53" customWidth="1"/>
    <col min="13313" max="13313" width="15.85546875" style="53" customWidth="1"/>
    <col min="13314" max="13314" width="28.28515625" style="53" customWidth="1"/>
    <col min="13315" max="13316" width="15.85546875" style="53" customWidth="1"/>
    <col min="13317" max="13319" width="12.42578125" style="53" customWidth="1"/>
    <col min="13320" max="13320" width="18.5703125" style="53" customWidth="1"/>
    <col min="13321" max="13321" width="29" style="53" customWidth="1"/>
    <col min="13322" max="13322" width="22.28515625" style="53" customWidth="1"/>
    <col min="13323" max="13323" width="29" style="53" customWidth="1"/>
    <col min="13324" max="13566" width="9.140625" style="53"/>
    <col min="13567" max="13567" width="6.140625" style="53" customWidth="1"/>
    <col min="13568" max="13568" width="30" style="53" customWidth="1"/>
    <col min="13569" max="13569" width="15.85546875" style="53" customWidth="1"/>
    <col min="13570" max="13570" width="28.28515625" style="53" customWidth="1"/>
    <col min="13571" max="13572" width="15.85546875" style="53" customWidth="1"/>
    <col min="13573" max="13575" width="12.42578125" style="53" customWidth="1"/>
    <col min="13576" max="13576" width="18.5703125" style="53" customWidth="1"/>
    <col min="13577" max="13577" width="29" style="53" customWidth="1"/>
    <col min="13578" max="13578" width="22.28515625" style="53" customWidth="1"/>
    <col min="13579" max="13579" width="29" style="53" customWidth="1"/>
    <col min="13580" max="13822" width="9.140625" style="53"/>
    <col min="13823" max="13823" width="6.140625" style="53" customWidth="1"/>
    <col min="13824" max="13824" width="30" style="53" customWidth="1"/>
    <col min="13825" max="13825" width="15.85546875" style="53" customWidth="1"/>
    <col min="13826" max="13826" width="28.28515625" style="53" customWidth="1"/>
    <col min="13827" max="13828" width="15.85546875" style="53" customWidth="1"/>
    <col min="13829" max="13831" width="12.42578125" style="53" customWidth="1"/>
    <col min="13832" max="13832" width="18.5703125" style="53" customWidth="1"/>
    <col min="13833" max="13833" width="29" style="53" customWidth="1"/>
    <col min="13834" max="13834" width="22.28515625" style="53" customWidth="1"/>
    <col min="13835" max="13835" width="29" style="53" customWidth="1"/>
    <col min="13836" max="14078" width="9.140625" style="53"/>
    <col min="14079" max="14079" width="6.140625" style="53" customWidth="1"/>
    <col min="14080" max="14080" width="30" style="53" customWidth="1"/>
    <col min="14081" max="14081" width="15.85546875" style="53" customWidth="1"/>
    <col min="14082" max="14082" width="28.28515625" style="53" customWidth="1"/>
    <col min="14083" max="14084" width="15.85546875" style="53" customWidth="1"/>
    <col min="14085" max="14087" width="12.42578125" style="53" customWidth="1"/>
    <col min="14088" max="14088" width="18.5703125" style="53" customWidth="1"/>
    <col min="14089" max="14089" width="29" style="53" customWidth="1"/>
    <col min="14090" max="14090" width="22.28515625" style="53" customWidth="1"/>
    <col min="14091" max="14091" width="29" style="53" customWidth="1"/>
    <col min="14092" max="14334" width="9.140625" style="53"/>
    <col min="14335" max="14335" width="6.140625" style="53" customWidth="1"/>
    <col min="14336" max="14336" width="30" style="53" customWidth="1"/>
    <col min="14337" max="14337" width="15.85546875" style="53" customWidth="1"/>
    <col min="14338" max="14338" width="28.28515625" style="53" customWidth="1"/>
    <col min="14339" max="14340" width="15.85546875" style="53" customWidth="1"/>
    <col min="14341" max="14343" width="12.42578125" style="53" customWidth="1"/>
    <col min="14344" max="14344" width="18.5703125" style="53" customWidth="1"/>
    <col min="14345" max="14345" width="29" style="53" customWidth="1"/>
    <col min="14346" max="14346" width="22.28515625" style="53" customWidth="1"/>
    <col min="14347" max="14347" width="29" style="53" customWidth="1"/>
    <col min="14348" max="14590" width="9.140625" style="53"/>
    <col min="14591" max="14591" width="6.140625" style="53" customWidth="1"/>
    <col min="14592" max="14592" width="30" style="53" customWidth="1"/>
    <col min="14593" max="14593" width="15.85546875" style="53" customWidth="1"/>
    <col min="14594" max="14594" width="28.28515625" style="53" customWidth="1"/>
    <col min="14595" max="14596" width="15.85546875" style="53" customWidth="1"/>
    <col min="14597" max="14599" width="12.42578125" style="53" customWidth="1"/>
    <col min="14600" max="14600" width="18.5703125" style="53" customWidth="1"/>
    <col min="14601" max="14601" width="29" style="53" customWidth="1"/>
    <col min="14602" max="14602" width="22.28515625" style="53" customWidth="1"/>
    <col min="14603" max="14603" width="29" style="53" customWidth="1"/>
    <col min="14604" max="14846" width="9.140625" style="53"/>
    <col min="14847" max="14847" width="6.140625" style="53" customWidth="1"/>
    <col min="14848" max="14848" width="30" style="53" customWidth="1"/>
    <col min="14849" max="14849" width="15.85546875" style="53" customWidth="1"/>
    <col min="14850" max="14850" width="28.28515625" style="53" customWidth="1"/>
    <col min="14851" max="14852" width="15.85546875" style="53" customWidth="1"/>
    <col min="14853" max="14855" width="12.42578125" style="53" customWidth="1"/>
    <col min="14856" max="14856" width="18.5703125" style="53" customWidth="1"/>
    <col min="14857" max="14857" width="29" style="53" customWidth="1"/>
    <col min="14858" max="14858" width="22.28515625" style="53" customWidth="1"/>
    <col min="14859" max="14859" width="29" style="53" customWidth="1"/>
    <col min="14860" max="15102" width="9.140625" style="53"/>
    <col min="15103" max="15103" width="6.140625" style="53" customWidth="1"/>
    <col min="15104" max="15104" width="30" style="53" customWidth="1"/>
    <col min="15105" max="15105" width="15.85546875" style="53" customWidth="1"/>
    <col min="15106" max="15106" width="28.28515625" style="53" customWidth="1"/>
    <col min="15107" max="15108" width="15.85546875" style="53" customWidth="1"/>
    <col min="15109" max="15111" width="12.42578125" style="53" customWidth="1"/>
    <col min="15112" max="15112" width="18.5703125" style="53" customWidth="1"/>
    <col min="15113" max="15113" width="29" style="53" customWidth="1"/>
    <col min="15114" max="15114" width="22.28515625" style="53" customWidth="1"/>
    <col min="15115" max="15115" width="29" style="53" customWidth="1"/>
    <col min="15116" max="15358" width="9.140625" style="53"/>
    <col min="15359" max="15359" width="6.140625" style="53" customWidth="1"/>
    <col min="15360" max="15360" width="30" style="53" customWidth="1"/>
    <col min="15361" max="15361" width="15.85546875" style="53" customWidth="1"/>
    <col min="15362" max="15362" width="28.28515625" style="53" customWidth="1"/>
    <col min="15363" max="15364" width="15.85546875" style="53" customWidth="1"/>
    <col min="15365" max="15367" width="12.42578125" style="53" customWidth="1"/>
    <col min="15368" max="15368" width="18.5703125" style="53" customWidth="1"/>
    <col min="15369" max="15369" width="29" style="53" customWidth="1"/>
    <col min="15370" max="15370" width="22.28515625" style="53" customWidth="1"/>
    <col min="15371" max="15371" width="29" style="53" customWidth="1"/>
    <col min="15372" max="15614" width="9.140625" style="53"/>
    <col min="15615" max="15615" width="6.140625" style="53" customWidth="1"/>
    <col min="15616" max="15616" width="30" style="53" customWidth="1"/>
    <col min="15617" max="15617" width="15.85546875" style="53" customWidth="1"/>
    <col min="15618" max="15618" width="28.28515625" style="53" customWidth="1"/>
    <col min="15619" max="15620" width="15.85546875" style="53" customWidth="1"/>
    <col min="15621" max="15623" width="12.42578125" style="53" customWidth="1"/>
    <col min="15624" max="15624" width="18.5703125" style="53" customWidth="1"/>
    <col min="15625" max="15625" width="29" style="53" customWidth="1"/>
    <col min="15626" max="15626" width="22.28515625" style="53" customWidth="1"/>
    <col min="15627" max="15627" width="29" style="53" customWidth="1"/>
    <col min="15628" max="15870" width="9.140625" style="53"/>
    <col min="15871" max="15871" width="6.140625" style="53" customWidth="1"/>
    <col min="15872" max="15872" width="30" style="53" customWidth="1"/>
    <col min="15873" max="15873" width="15.85546875" style="53" customWidth="1"/>
    <col min="15874" max="15874" width="28.28515625" style="53" customWidth="1"/>
    <col min="15875" max="15876" width="15.85546875" style="53" customWidth="1"/>
    <col min="15877" max="15879" width="12.42578125" style="53" customWidth="1"/>
    <col min="15880" max="15880" width="18.5703125" style="53" customWidth="1"/>
    <col min="15881" max="15881" width="29" style="53" customWidth="1"/>
    <col min="15882" max="15882" width="22.28515625" style="53" customWidth="1"/>
    <col min="15883" max="15883" width="29" style="53" customWidth="1"/>
    <col min="15884" max="16126" width="9.140625" style="53"/>
    <col min="16127" max="16127" width="6.140625" style="53" customWidth="1"/>
    <col min="16128" max="16128" width="30" style="53" customWidth="1"/>
    <col min="16129" max="16129" width="15.85546875" style="53" customWidth="1"/>
    <col min="16130" max="16130" width="28.28515625" style="53" customWidth="1"/>
    <col min="16131" max="16132" width="15.85546875" style="53" customWidth="1"/>
    <col min="16133" max="16135" width="12.42578125" style="53" customWidth="1"/>
    <col min="16136" max="16136" width="18.5703125" style="53" customWidth="1"/>
    <col min="16137" max="16137" width="29" style="53" customWidth="1"/>
    <col min="16138" max="16138" width="22.28515625" style="53" customWidth="1"/>
    <col min="16139" max="16139" width="29" style="53" customWidth="1"/>
    <col min="16140" max="16384" width="9.140625" style="53"/>
  </cols>
  <sheetData>
    <row r="1" spans="1:13" ht="20.25" customHeight="1">
      <c r="A1" s="180" t="s">
        <v>140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3" ht="20.25" customHeight="1">
      <c r="A2" s="174" t="s">
        <v>218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"/>
      <c r="M2" s="17"/>
    </row>
    <row r="3" spans="1:13" s="54" customFormat="1" ht="20.25" customHeight="1">
      <c r="A3" s="180" t="s">
        <v>141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</row>
    <row r="4" spans="1:13" s="54" customFormat="1" ht="20.25" customHeight="1">
      <c r="A4" s="179" t="s">
        <v>251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</row>
    <row r="5" spans="1:13" s="54" customFormat="1" ht="20.25" customHeight="1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3" ht="39" customHeight="1">
      <c r="A6" s="181" t="s">
        <v>2</v>
      </c>
      <c r="B6" s="184" t="s">
        <v>3</v>
      </c>
      <c r="C6" s="184" t="s">
        <v>142</v>
      </c>
      <c r="D6" s="184" t="s">
        <v>5</v>
      </c>
      <c r="E6" s="184" t="s">
        <v>6</v>
      </c>
      <c r="F6" s="184" t="s">
        <v>7</v>
      </c>
      <c r="G6" s="187" t="s">
        <v>143</v>
      </c>
      <c r="H6" s="188"/>
      <c r="I6" s="189"/>
      <c r="J6" s="184" t="s">
        <v>10</v>
      </c>
      <c r="K6" s="193" t="s">
        <v>11</v>
      </c>
    </row>
    <row r="7" spans="1:13" ht="23.45" customHeight="1">
      <c r="A7" s="182"/>
      <c r="B7" s="185"/>
      <c r="C7" s="185"/>
      <c r="D7" s="185"/>
      <c r="E7" s="185"/>
      <c r="F7" s="185"/>
      <c r="G7" s="190"/>
      <c r="H7" s="191"/>
      <c r="I7" s="192"/>
      <c r="J7" s="185"/>
      <c r="K7" s="193"/>
    </row>
    <row r="8" spans="1:13" ht="81.75" customHeight="1">
      <c r="A8" s="183"/>
      <c r="B8" s="186"/>
      <c r="C8" s="186"/>
      <c r="D8" s="186"/>
      <c r="E8" s="186"/>
      <c r="F8" s="186"/>
      <c r="G8" s="137" t="s">
        <v>144</v>
      </c>
      <c r="H8" s="137" t="s">
        <v>14</v>
      </c>
      <c r="I8" s="138" t="s">
        <v>145</v>
      </c>
      <c r="J8" s="186"/>
      <c r="K8" s="193"/>
    </row>
    <row r="9" spans="1:13">
      <c r="A9" s="139"/>
      <c r="B9" s="140" t="s">
        <v>217</v>
      </c>
      <c r="C9" s="140">
        <v>7</v>
      </c>
      <c r="D9" s="140"/>
      <c r="E9" s="140"/>
      <c r="F9" s="140"/>
      <c r="G9" s="141">
        <f>SUM(G10:G51)</f>
        <v>23379.600000000002</v>
      </c>
      <c r="H9" s="141">
        <f t="shared" ref="H9:I9" si="0">SUM(H10:H51)</f>
        <v>5858.9333333333325</v>
      </c>
      <c r="I9" s="141">
        <f t="shared" si="0"/>
        <v>14010.9</v>
      </c>
      <c r="J9" s="140"/>
      <c r="K9" s="137"/>
    </row>
    <row r="10" spans="1:13" s="54" customFormat="1" ht="58.7" customHeight="1">
      <c r="A10" s="137">
        <v>1</v>
      </c>
      <c r="B10" s="142" t="s">
        <v>146</v>
      </c>
      <c r="C10" s="143" t="s">
        <v>147</v>
      </c>
      <c r="D10" s="143" t="s">
        <v>148</v>
      </c>
      <c r="E10" s="143" t="s">
        <v>149</v>
      </c>
      <c r="F10" s="143" t="s">
        <v>30</v>
      </c>
      <c r="G10" s="144">
        <v>4243</v>
      </c>
      <c r="H10" s="145"/>
      <c r="I10" s="145"/>
      <c r="J10" s="146"/>
      <c r="K10" s="147" t="s">
        <v>150</v>
      </c>
    </row>
    <row r="11" spans="1:13" s="54" customFormat="1" ht="24.75" customHeight="1">
      <c r="A11" s="137"/>
      <c r="B11" s="148" t="s">
        <v>151</v>
      </c>
      <c r="C11" s="148"/>
      <c r="D11" s="143"/>
      <c r="E11" s="143"/>
      <c r="F11" s="143"/>
      <c r="G11" s="145"/>
      <c r="H11" s="145">
        <v>393</v>
      </c>
      <c r="I11" s="145">
        <v>960</v>
      </c>
      <c r="J11" s="175" t="s">
        <v>152</v>
      </c>
      <c r="K11" s="149"/>
    </row>
    <row r="12" spans="1:13" ht="24.75" customHeight="1">
      <c r="A12" s="137"/>
      <c r="B12" s="148" t="s">
        <v>153</v>
      </c>
      <c r="C12" s="148"/>
      <c r="D12" s="143"/>
      <c r="E12" s="143"/>
      <c r="F12" s="143"/>
      <c r="G12" s="145"/>
      <c r="H12" s="145">
        <v>230</v>
      </c>
      <c r="I12" s="145">
        <f>H12*2</f>
        <v>460</v>
      </c>
      <c r="J12" s="176"/>
      <c r="K12" s="147"/>
    </row>
    <row r="13" spans="1:13" ht="24.75" customHeight="1">
      <c r="A13" s="137"/>
      <c r="B13" s="148" t="s">
        <v>154</v>
      </c>
      <c r="C13" s="148"/>
      <c r="D13" s="143"/>
      <c r="E13" s="143"/>
      <c r="F13" s="143"/>
      <c r="G13" s="145"/>
      <c r="H13" s="145">
        <v>342</v>
      </c>
      <c r="I13" s="145">
        <v>543</v>
      </c>
      <c r="J13" s="176"/>
      <c r="K13" s="143"/>
    </row>
    <row r="14" spans="1:13" ht="24.75" customHeight="1">
      <c r="A14" s="137"/>
      <c r="B14" s="148" t="s">
        <v>139</v>
      </c>
      <c r="C14" s="148"/>
      <c r="D14" s="143"/>
      <c r="E14" s="143"/>
      <c r="F14" s="143"/>
      <c r="G14" s="145"/>
      <c r="H14" s="145">
        <v>110</v>
      </c>
      <c r="I14" s="145">
        <v>110</v>
      </c>
      <c r="J14" s="176"/>
      <c r="K14" s="143"/>
    </row>
    <row r="15" spans="1:13" ht="24.75" customHeight="1">
      <c r="A15" s="137"/>
      <c r="B15" s="148" t="s">
        <v>155</v>
      </c>
      <c r="C15" s="148"/>
      <c r="D15" s="143"/>
      <c r="E15" s="143"/>
      <c r="F15" s="143"/>
      <c r="G15" s="145"/>
      <c r="H15" s="145">
        <v>278</v>
      </c>
      <c r="I15" s="145">
        <v>278</v>
      </c>
      <c r="J15" s="176"/>
      <c r="K15" s="143"/>
    </row>
    <row r="16" spans="1:13" ht="24.75" customHeight="1">
      <c r="A16" s="137"/>
      <c r="B16" s="148" t="s">
        <v>156</v>
      </c>
      <c r="C16" s="148"/>
      <c r="D16" s="143"/>
      <c r="E16" s="143"/>
      <c r="F16" s="143"/>
      <c r="G16" s="145"/>
      <c r="H16" s="145">
        <v>50</v>
      </c>
      <c r="I16" s="145">
        <v>50</v>
      </c>
      <c r="J16" s="177"/>
      <c r="K16" s="143"/>
    </row>
    <row r="17" spans="1:13" ht="26.45" customHeight="1">
      <c r="A17" s="137">
        <v>2</v>
      </c>
      <c r="B17" s="142" t="s">
        <v>157</v>
      </c>
      <c r="C17" s="148"/>
      <c r="D17" s="143"/>
      <c r="E17" s="143"/>
      <c r="F17" s="143"/>
      <c r="G17" s="145"/>
      <c r="H17" s="145"/>
      <c r="I17" s="145"/>
      <c r="J17" s="146"/>
      <c r="K17" s="143"/>
    </row>
    <row r="18" spans="1:13" ht="69.95" customHeight="1">
      <c r="A18" s="137" t="s">
        <v>49</v>
      </c>
      <c r="B18" s="142" t="s">
        <v>158</v>
      </c>
      <c r="C18" s="150" t="s">
        <v>147</v>
      </c>
      <c r="D18" s="143" t="s">
        <v>159</v>
      </c>
      <c r="E18" s="143" t="s">
        <v>149</v>
      </c>
      <c r="F18" s="143" t="s">
        <v>30</v>
      </c>
      <c r="G18" s="145">
        <v>905</v>
      </c>
      <c r="H18" s="145">
        <v>230</v>
      </c>
      <c r="I18" s="145">
        <f>H18*2</f>
        <v>460</v>
      </c>
      <c r="J18" s="178" t="s">
        <v>160</v>
      </c>
      <c r="K18" s="143"/>
    </row>
    <row r="19" spans="1:13" ht="81.75" customHeight="1">
      <c r="A19" s="137" t="s">
        <v>53</v>
      </c>
      <c r="B19" s="151" t="s">
        <v>161</v>
      </c>
      <c r="C19" s="150" t="s">
        <v>147</v>
      </c>
      <c r="D19" s="143" t="s">
        <v>162</v>
      </c>
      <c r="E19" s="143" t="s">
        <v>149</v>
      </c>
      <c r="F19" s="143" t="s">
        <v>30</v>
      </c>
      <c r="G19" s="152">
        <v>1429.6</v>
      </c>
      <c r="H19" s="145">
        <v>190</v>
      </c>
      <c r="I19" s="145">
        <v>190</v>
      </c>
      <c r="J19" s="178"/>
      <c r="K19" s="143"/>
    </row>
    <row r="20" spans="1:13" s="54" customFormat="1" ht="35.25" customHeight="1">
      <c r="A20" s="137">
        <v>3</v>
      </c>
      <c r="B20" s="142" t="s">
        <v>163</v>
      </c>
      <c r="C20" s="148"/>
      <c r="D20" s="143"/>
      <c r="E20" s="143"/>
      <c r="F20" s="143"/>
      <c r="G20" s="145"/>
      <c r="H20" s="145"/>
      <c r="I20" s="153"/>
      <c r="J20" s="146"/>
      <c r="K20" s="143"/>
    </row>
    <row r="21" spans="1:13" s="54" customFormat="1" ht="60.75" customHeight="1">
      <c r="A21" s="137" t="s">
        <v>55</v>
      </c>
      <c r="B21" s="151" t="s">
        <v>164</v>
      </c>
      <c r="C21" s="143" t="s">
        <v>165</v>
      </c>
      <c r="D21" s="143" t="s">
        <v>166</v>
      </c>
      <c r="E21" s="143" t="s">
        <v>149</v>
      </c>
      <c r="F21" s="143" t="s">
        <v>30</v>
      </c>
      <c r="G21" s="145">
        <v>4856.3</v>
      </c>
      <c r="H21" s="145"/>
      <c r="I21" s="145"/>
      <c r="J21" s="146"/>
      <c r="K21" s="143"/>
    </row>
    <row r="22" spans="1:13" ht="23.45" customHeight="1">
      <c r="A22" s="137"/>
      <c r="B22" s="154" t="s">
        <v>167</v>
      </c>
      <c r="C22" s="143"/>
      <c r="D22" s="143"/>
      <c r="E22" s="143"/>
      <c r="F22" s="143"/>
      <c r="G22" s="145"/>
      <c r="H22" s="145">
        <v>710</v>
      </c>
      <c r="I22" s="145">
        <f>H22*5</f>
        <v>3550</v>
      </c>
      <c r="J22" s="175" t="s">
        <v>168</v>
      </c>
      <c r="K22" s="143"/>
    </row>
    <row r="23" spans="1:13" ht="23.45" customHeight="1">
      <c r="A23" s="137"/>
      <c r="B23" s="154" t="s">
        <v>169</v>
      </c>
      <c r="C23" s="143"/>
      <c r="D23" s="143"/>
      <c r="E23" s="143"/>
      <c r="F23" s="143"/>
      <c r="G23" s="145"/>
      <c r="H23" s="145">
        <v>69</v>
      </c>
      <c r="I23" s="145">
        <v>69</v>
      </c>
      <c r="J23" s="176"/>
      <c r="K23" s="143"/>
    </row>
    <row r="24" spans="1:13" ht="23.45" customHeight="1">
      <c r="A24" s="137"/>
      <c r="B24" s="154" t="s">
        <v>139</v>
      </c>
      <c r="C24" s="143"/>
      <c r="D24" s="143"/>
      <c r="E24" s="143"/>
      <c r="F24" s="143"/>
      <c r="G24" s="145"/>
      <c r="H24" s="145">
        <v>33</v>
      </c>
      <c r="I24" s="145">
        <v>33</v>
      </c>
      <c r="J24" s="176"/>
      <c r="K24" s="143"/>
    </row>
    <row r="25" spans="1:13" ht="23.45" customHeight="1">
      <c r="A25" s="137"/>
      <c r="B25" s="154" t="s">
        <v>94</v>
      </c>
      <c r="C25" s="143"/>
      <c r="D25" s="143"/>
      <c r="E25" s="143"/>
      <c r="F25" s="143"/>
      <c r="G25" s="145"/>
      <c r="H25" s="145">
        <v>16</v>
      </c>
      <c r="I25" s="145">
        <v>16</v>
      </c>
      <c r="J25" s="177"/>
      <c r="K25" s="143"/>
    </row>
    <row r="26" spans="1:13" s="54" customFormat="1" ht="57.95" customHeight="1">
      <c r="A26" s="137" t="s">
        <v>57</v>
      </c>
      <c r="B26" s="151" t="s">
        <v>170</v>
      </c>
      <c r="C26" s="143" t="s">
        <v>171</v>
      </c>
      <c r="D26" s="143" t="s">
        <v>93</v>
      </c>
      <c r="E26" s="143" t="s">
        <v>149</v>
      </c>
      <c r="F26" s="143" t="s">
        <v>30</v>
      </c>
      <c r="G26" s="145">
        <v>4298</v>
      </c>
      <c r="H26" s="145"/>
      <c r="I26" s="145"/>
      <c r="J26" s="146"/>
      <c r="K26" s="143"/>
    </row>
    <row r="27" spans="1:13" ht="24.75" customHeight="1">
      <c r="A27" s="137"/>
      <c r="B27" s="154" t="s">
        <v>172</v>
      </c>
      <c r="C27" s="143"/>
      <c r="D27" s="143"/>
      <c r="E27" s="143"/>
      <c r="F27" s="143"/>
      <c r="G27" s="145"/>
      <c r="H27" s="145">
        <v>470</v>
      </c>
      <c r="I27" s="145">
        <f>H27*4</f>
        <v>1880</v>
      </c>
      <c r="J27" s="175" t="s">
        <v>173</v>
      </c>
      <c r="K27" s="143"/>
    </row>
    <row r="28" spans="1:13" ht="24.75" customHeight="1">
      <c r="A28" s="137"/>
      <c r="B28" s="154" t="s">
        <v>94</v>
      </c>
      <c r="C28" s="143"/>
      <c r="D28" s="143"/>
      <c r="E28" s="143"/>
      <c r="F28" s="143"/>
      <c r="G28" s="145"/>
      <c r="H28" s="145">
        <v>16</v>
      </c>
      <c r="I28" s="145">
        <v>16</v>
      </c>
      <c r="J28" s="176"/>
      <c r="K28" s="143"/>
    </row>
    <row r="29" spans="1:13" ht="24.75" customHeight="1">
      <c r="A29" s="137"/>
      <c r="B29" s="154" t="s">
        <v>174</v>
      </c>
      <c r="C29" s="143"/>
      <c r="D29" s="143"/>
      <c r="E29" s="143"/>
      <c r="F29" s="143"/>
      <c r="G29" s="145"/>
      <c r="H29" s="145">
        <v>486</v>
      </c>
      <c r="I29" s="145">
        <v>486</v>
      </c>
      <c r="J29" s="177"/>
      <c r="K29" s="143"/>
    </row>
    <row r="30" spans="1:13" s="54" customFormat="1" ht="73.7" customHeight="1">
      <c r="A30" s="137" t="s">
        <v>58</v>
      </c>
      <c r="B30" s="151" t="s">
        <v>175</v>
      </c>
      <c r="C30" s="143" t="s">
        <v>171</v>
      </c>
      <c r="D30" s="143" t="s">
        <v>166</v>
      </c>
      <c r="E30" s="143" t="s">
        <v>149</v>
      </c>
      <c r="F30" s="143" t="s">
        <v>30</v>
      </c>
      <c r="G30" s="145">
        <v>946</v>
      </c>
      <c r="H30" s="145"/>
      <c r="I30" s="145"/>
      <c r="J30" s="146"/>
      <c r="K30" s="143"/>
      <c r="M30" s="55"/>
    </row>
    <row r="31" spans="1:13" ht="24.75" customHeight="1">
      <c r="A31" s="137"/>
      <c r="B31" s="154" t="s">
        <v>176</v>
      </c>
      <c r="C31" s="143"/>
      <c r="D31" s="143"/>
      <c r="E31" s="143"/>
      <c r="F31" s="143"/>
      <c r="G31" s="145"/>
      <c r="H31" s="145">
        <v>450.2</v>
      </c>
      <c r="I31" s="145">
        <f>H31*3</f>
        <v>1350.6</v>
      </c>
      <c r="J31" s="175" t="s">
        <v>177</v>
      </c>
      <c r="K31" s="143"/>
    </row>
    <row r="32" spans="1:13" ht="38.25" customHeight="1">
      <c r="A32" s="137"/>
      <c r="B32" s="154" t="s">
        <v>178</v>
      </c>
      <c r="C32" s="143"/>
      <c r="D32" s="143"/>
      <c r="E32" s="143"/>
      <c r="F32" s="143"/>
      <c r="G32" s="145"/>
      <c r="H32" s="145">
        <v>131</v>
      </c>
      <c r="I32" s="145">
        <v>131</v>
      </c>
      <c r="J32" s="176"/>
      <c r="K32" s="143"/>
    </row>
    <row r="33" spans="1:11" ht="24.75" customHeight="1">
      <c r="A33" s="137"/>
      <c r="B33" s="154" t="s">
        <v>179</v>
      </c>
      <c r="C33" s="143"/>
      <c r="D33" s="143"/>
      <c r="E33" s="143"/>
      <c r="F33" s="143"/>
      <c r="G33" s="145"/>
      <c r="H33" s="145">
        <v>42</v>
      </c>
      <c r="I33" s="145">
        <v>42</v>
      </c>
      <c r="J33" s="177"/>
      <c r="K33" s="143"/>
    </row>
    <row r="34" spans="1:11" ht="193.5" customHeight="1">
      <c r="A34" s="137">
        <v>4</v>
      </c>
      <c r="B34" s="142" t="s">
        <v>180</v>
      </c>
      <c r="C34" s="143" t="s">
        <v>147</v>
      </c>
      <c r="D34" s="155" t="s">
        <v>181</v>
      </c>
      <c r="E34" s="143" t="s">
        <v>149</v>
      </c>
      <c r="F34" s="143" t="s">
        <v>30</v>
      </c>
      <c r="G34" s="145">
        <v>609.70000000000005</v>
      </c>
      <c r="H34" s="145"/>
      <c r="I34" s="145"/>
      <c r="J34" s="146"/>
      <c r="K34" s="143" t="s">
        <v>182</v>
      </c>
    </row>
    <row r="35" spans="1:11" ht="57" customHeight="1">
      <c r="A35" s="137"/>
      <c r="B35" s="154" t="s">
        <v>183</v>
      </c>
      <c r="C35" s="143"/>
      <c r="D35" s="155"/>
      <c r="E35" s="143"/>
      <c r="F35" s="143"/>
      <c r="G35" s="145"/>
      <c r="H35" s="145">
        <f>I35/3</f>
        <v>269.33333333333331</v>
      </c>
      <c r="I35" s="145">
        <v>808</v>
      </c>
      <c r="J35" s="146" t="s">
        <v>184</v>
      </c>
      <c r="K35" s="143"/>
    </row>
    <row r="36" spans="1:11" ht="72" customHeight="1">
      <c r="A36" s="137">
        <v>5</v>
      </c>
      <c r="B36" s="142" t="s">
        <v>185</v>
      </c>
      <c r="C36" s="143" t="s">
        <v>186</v>
      </c>
      <c r="D36" s="143" t="s">
        <v>93</v>
      </c>
      <c r="E36" s="143" t="s">
        <v>149</v>
      </c>
      <c r="F36" s="143" t="s">
        <v>30</v>
      </c>
      <c r="G36" s="156">
        <v>290.7</v>
      </c>
      <c r="H36" s="157"/>
      <c r="I36" s="157"/>
      <c r="J36" s="158"/>
      <c r="K36" s="143" t="s">
        <v>187</v>
      </c>
    </row>
    <row r="37" spans="1:11" ht="40.700000000000003" customHeight="1">
      <c r="A37" s="137"/>
      <c r="B37" s="154" t="s">
        <v>128</v>
      </c>
      <c r="C37" s="143"/>
      <c r="D37" s="143"/>
      <c r="E37" s="143"/>
      <c r="F37" s="143"/>
      <c r="G37" s="145"/>
      <c r="H37" s="145">
        <f>I37/2</f>
        <v>195</v>
      </c>
      <c r="I37" s="145">
        <v>390</v>
      </c>
      <c r="J37" s="158" t="s">
        <v>188</v>
      </c>
      <c r="K37" s="143"/>
    </row>
    <row r="38" spans="1:11" ht="47.45" customHeight="1">
      <c r="A38" s="137">
        <v>6</v>
      </c>
      <c r="B38" s="142" t="s">
        <v>189</v>
      </c>
      <c r="C38" s="143"/>
      <c r="D38" s="143"/>
      <c r="E38" s="143"/>
      <c r="F38" s="143"/>
      <c r="G38" s="145"/>
      <c r="H38" s="145"/>
      <c r="I38" s="145"/>
      <c r="J38" s="158"/>
      <c r="K38" s="143"/>
    </row>
    <row r="39" spans="1:11" s="54" customFormat="1" ht="72" customHeight="1">
      <c r="A39" s="137" t="s">
        <v>190</v>
      </c>
      <c r="B39" s="142" t="s">
        <v>191</v>
      </c>
      <c r="C39" s="143" t="s">
        <v>192</v>
      </c>
      <c r="D39" s="143" t="s">
        <v>193</v>
      </c>
      <c r="E39" s="143" t="s">
        <v>149</v>
      </c>
      <c r="F39" s="143" t="s">
        <v>30</v>
      </c>
      <c r="G39" s="152">
        <v>3747</v>
      </c>
      <c r="H39" s="159"/>
      <c r="I39" s="159"/>
      <c r="J39" s="160"/>
      <c r="K39" s="143" t="s">
        <v>194</v>
      </c>
    </row>
    <row r="40" spans="1:11" ht="24.75" customHeight="1">
      <c r="A40" s="137"/>
      <c r="B40" s="161" t="s">
        <v>134</v>
      </c>
      <c r="C40" s="143"/>
      <c r="D40" s="143"/>
      <c r="E40" s="143"/>
      <c r="F40" s="143"/>
      <c r="G40" s="162"/>
      <c r="H40" s="162">
        <v>216</v>
      </c>
      <c r="I40" s="162">
        <f>H40*2</f>
        <v>432</v>
      </c>
      <c r="J40" s="169" t="s">
        <v>195</v>
      </c>
      <c r="K40" s="163"/>
    </row>
    <row r="41" spans="1:11" ht="24.75" customHeight="1">
      <c r="A41" s="137"/>
      <c r="B41" s="161" t="s">
        <v>56</v>
      </c>
      <c r="C41" s="143"/>
      <c r="D41" s="143"/>
      <c r="E41" s="143"/>
      <c r="F41" s="143"/>
      <c r="G41" s="162"/>
      <c r="H41" s="162">
        <v>18</v>
      </c>
      <c r="I41" s="162">
        <v>18</v>
      </c>
      <c r="J41" s="170"/>
      <c r="K41" s="143"/>
    </row>
    <row r="42" spans="1:11" ht="24.75" customHeight="1">
      <c r="A42" s="137"/>
      <c r="B42" s="161" t="s">
        <v>196</v>
      </c>
      <c r="C42" s="143"/>
      <c r="D42" s="143"/>
      <c r="E42" s="143"/>
      <c r="F42" s="143"/>
      <c r="G42" s="162"/>
      <c r="H42" s="162">
        <v>20</v>
      </c>
      <c r="I42" s="162">
        <v>20</v>
      </c>
      <c r="J42" s="170"/>
      <c r="K42" s="143"/>
    </row>
    <row r="43" spans="1:11" s="54" customFormat="1" ht="24.75" customHeight="1">
      <c r="A43" s="137"/>
      <c r="B43" s="161" t="s">
        <v>50</v>
      </c>
      <c r="C43" s="143"/>
      <c r="D43" s="143"/>
      <c r="E43" s="143"/>
      <c r="F43" s="143"/>
      <c r="G43" s="162"/>
      <c r="H43" s="162">
        <v>28.5</v>
      </c>
      <c r="I43" s="162">
        <v>28.5</v>
      </c>
      <c r="J43" s="171"/>
      <c r="K43" s="143"/>
    </row>
    <row r="44" spans="1:11" s="54" customFormat="1" ht="73.7" customHeight="1">
      <c r="A44" s="137" t="s">
        <v>197</v>
      </c>
      <c r="B44" s="164" t="s">
        <v>198</v>
      </c>
      <c r="C44" s="143" t="s">
        <v>192</v>
      </c>
      <c r="D44" s="143" t="s">
        <v>93</v>
      </c>
      <c r="E44" s="143" t="s">
        <v>149</v>
      </c>
      <c r="F44" s="143" t="s">
        <v>51</v>
      </c>
      <c r="G44" s="152">
        <v>662</v>
      </c>
      <c r="H44" s="162"/>
      <c r="I44" s="162"/>
      <c r="J44" s="160"/>
      <c r="K44" s="143" t="s">
        <v>194</v>
      </c>
    </row>
    <row r="45" spans="1:11" ht="40.700000000000003" customHeight="1">
      <c r="A45" s="137"/>
      <c r="B45" s="161" t="s">
        <v>128</v>
      </c>
      <c r="C45" s="143"/>
      <c r="D45" s="143"/>
      <c r="E45" s="143"/>
      <c r="F45" s="143"/>
      <c r="G45" s="162"/>
      <c r="H45" s="162">
        <v>224</v>
      </c>
      <c r="I45" s="162">
        <f>H45*2</f>
        <v>448</v>
      </c>
      <c r="J45" s="160" t="s">
        <v>188</v>
      </c>
      <c r="K45" s="143"/>
    </row>
    <row r="46" spans="1:11" s="54" customFormat="1" ht="70.5" customHeight="1">
      <c r="A46" s="137" t="s">
        <v>199</v>
      </c>
      <c r="B46" s="164" t="s">
        <v>200</v>
      </c>
      <c r="C46" s="143" t="s">
        <v>201</v>
      </c>
      <c r="D46" s="143" t="s">
        <v>202</v>
      </c>
      <c r="E46" s="143" t="s">
        <v>149</v>
      </c>
      <c r="F46" s="143" t="s">
        <v>51</v>
      </c>
      <c r="G46" s="152">
        <v>254.3</v>
      </c>
      <c r="H46" s="162"/>
      <c r="I46" s="162"/>
      <c r="J46" s="143"/>
      <c r="K46" s="143" t="s">
        <v>203</v>
      </c>
    </row>
    <row r="47" spans="1:11" ht="33.200000000000003" customHeight="1">
      <c r="A47" s="137"/>
      <c r="B47" s="161" t="s">
        <v>204</v>
      </c>
      <c r="C47" s="143"/>
      <c r="D47" s="143"/>
      <c r="E47" s="143"/>
      <c r="F47" s="143"/>
      <c r="G47" s="162"/>
      <c r="H47" s="162">
        <v>148</v>
      </c>
      <c r="I47" s="162">
        <f>H47*2</f>
        <v>296</v>
      </c>
      <c r="J47" s="143" t="s">
        <v>205</v>
      </c>
      <c r="K47" s="163"/>
    </row>
    <row r="48" spans="1:11" s="54" customFormat="1" ht="62.45" customHeight="1">
      <c r="A48" s="137">
        <v>7</v>
      </c>
      <c r="B48" s="164" t="s">
        <v>206</v>
      </c>
      <c r="C48" s="143" t="s">
        <v>207</v>
      </c>
      <c r="D48" s="143" t="s">
        <v>208</v>
      </c>
      <c r="E48" s="143" t="s">
        <v>149</v>
      </c>
      <c r="F48" s="143" t="s">
        <v>51</v>
      </c>
      <c r="G48" s="162">
        <v>1138</v>
      </c>
      <c r="H48" s="162"/>
      <c r="I48" s="162"/>
      <c r="J48" s="160"/>
      <c r="K48" s="143"/>
    </row>
    <row r="49" spans="1:11" ht="33.200000000000003" customHeight="1">
      <c r="A49" s="137"/>
      <c r="B49" s="161" t="s">
        <v>209</v>
      </c>
      <c r="C49" s="143"/>
      <c r="D49" s="143"/>
      <c r="E49" s="143"/>
      <c r="F49" s="143"/>
      <c r="G49" s="162"/>
      <c r="H49" s="162">
        <v>310</v>
      </c>
      <c r="I49" s="162">
        <f>H49*2</f>
        <v>620</v>
      </c>
      <c r="J49" s="169" t="s">
        <v>188</v>
      </c>
      <c r="K49" s="143"/>
    </row>
    <row r="50" spans="1:11" ht="33.200000000000003" customHeight="1">
      <c r="A50" s="137"/>
      <c r="B50" s="161" t="s">
        <v>210</v>
      </c>
      <c r="C50" s="143"/>
      <c r="D50" s="143"/>
      <c r="E50" s="143"/>
      <c r="F50" s="143"/>
      <c r="G50" s="162"/>
      <c r="H50" s="162">
        <v>141.9</v>
      </c>
      <c r="I50" s="162">
        <f>H50*2</f>
        <v>283.8</v>
      </c>
      <c r="J50" s="170"/>
      <c r="K50" s="143"/>
    </row>
    <row r="51" spans="1:11" ht="33.200000000000003" customHeight="1">
      <c r="A51" s="137"/>
      <c r="B51" s="161" t="s">
        <v>56</v>
      </c>
      <c r="C51" s="143"/>
      <c r="D51" s="143"/>
      <c r="E51" s="143"/>
      <c r="F51" s="143"/>
      <c r="G51" s="162"/>
      <c r="H51" s="162">
        <v>42</v>
      </c>
      <c r="I51" s="162">
        <v>42</v>
      </c>
      <c r="J51" s="171"/>
      <c r="K51" s="143"/>
    </row>
    <row r="53" spans="1:11" s="59" customFormat="1" ht="24.75" customHeight="1">
      <c r="A53" s="56"/>
      <c r="B53" s="57"/>
      <c r="C53" s="58"/>
      <c r="I53" s="60"/>
    </row>
    <row r="54" spans="1:11" s="59" customFormat="1" ht="24.75" customHeight="1">
      <c r="A54" s="56"/>
      <c r="B54" s="61"/>
      <c r="C54" s="58"/>
      <c r="E54" s="62"/>
      <c r="F54" s="62"/>
      <c r="I54" s="60"/>
    </row>
    <row r="55" spans="1:11" s="59" customFormat="1" ht="24.75" customHeight="1">
      <c r="A55" s="56"/>
      <c r="B55" s="63"/>
      <c r="C55" s="58"/>
      <c r="E55" s="62"/>
      <c r="F55" s="62"/>
      <c r="I55" s="60"/>
    </row>
    <row r="56" spans="1:11" s="59" customFormat="1" ht="166.35" customHeight="1">
      <c r="A56" s="56"/>
      <c r="B56" s="172"/>
      <c r="C56" s="172"/>
      <c r="D56" s="172"/>
      <c r="E56" s="172"/>
      <c r="F56" s="172"/>
      <c r="G56" s="172"/>
      <c r="H56" s="172"/>
      <c r="I56" s="64"/>
      <c r="J56" s="65"/>
    </row>
    <row r="57" spans="1:11" s="59" customFormat="1" ht="24.75" customHeight="1">
      <c r="A57" s="56"/>
      <c r="B57" s="63"/>
      <c r="C57" s="58"/>
      <c r="E57" s="62"/>
      <c r="F57" s="62"/>
      <c r="I57" s="60"/>
    </row>
    <row r="58" spans="1:11" s="59" customFormat="1" ht="42" customHeight="1">
      <c r="A58" s="56"/>
      <c r="B58" s="173"/>
      <c r="C58" s="173"/>
      <c r="D58" s="173"/>
      <c r="E58" s="173"/>
      <c r="F58" s="173"/>
      <c r="G58" s="173"/>
      <c r="H58" s="173"/>
      <c r="I58" s="66"/>
      <c r="J58" s="67"/>
    </row>
    <row r="59" spans="1:11" s="59" customFormat="1" ht="24" customHeight="1">
      <c r="A59" s="56"/>
      <c r="B59" s="63"/>
      <c r="C59" s="58"/>
      <c r="E59" s="62"/>
      <c r="F59" s="62"/>
      <c r="I59" s="60"/>
    </row>
    <row r="60" spans="1:11" s="59" customFormat="1" ht="24" customHeight="1">
      <c r="A60" s="56"/>
      <c r="B60" s="63"/>
      <c r="C60" s="58"/>
      <c r="E60" s="62"/>
      <c r="F60" s="62"/>
      <c r="I60" s="60"/>
    </row>
    <row r="61" spans="1:11" s="59" customFormat="1" ht="5.65" customHeight="1">
      <c r="A61" s="56"/>
      <c r="B61" s="61"/>
      <c r="C61" s="58"/>
      <c r="E61" s="62"/>
      <c r="F61" s="62"/>
      <c r="I61" s="60"/>
    </row>
  </sheetData>
  <mergeCells count="22">
    <mergeCell ref="A1:K1"/>
    <mergeCell ref="A3:K3"/>
    <mergeCell ref="A6:A8"/>
    <mergeCell ref="B6:B8"/>
    <mergeCell ref="C6:C8"/>
    <mergeCell ref="D6:D8"/>
    <mergeCell ref="E6:E8"/>
    <mergeCell ref="F6:F8"/>
    <mergeCell ref="G6:I7"/>
    <mergeCell ref="J6:J8"/>
    <mergeCell ref="K6:K8"/>
    <mergeCell ref="J40:J43"/>
    <mergeCell ref="J49:J51"/>
    <mergeCell ref="B56:H56"/>
    <mergeCell ref="B58:H58"/>
    <mergeCell ref="A2:K2"/>
    <mergeCell ref="J11:J16"/>
    <mergeCell ref="J18:J19"/>
    <mergeCell ref="J22:J25"/>
    <mergeCell ref="J27:J29"/>
    <mergeCell ref="J31:J33"/>
    <mergeCell ref="A4:K4"/>
  </mergeCells>
  <pageMargins left="0.5" right="0.3" top="0.5" bottom="0.5" header="0.3" footer="0.3"/>
  <pageSetup paperSize="9" scale="53" fitToHeight="0" orientation="landscape" r:id="rId1"/>
  <rowBreaks count="1" manualBreakCount="1">
    <brk id="60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8"/>
  <sheetViews>
    <sheetView zoomScale="80" zoomScaleNormal="80" zoomScaleSheetLayoutView="90" workbookViewId="0">
      <selection activeCell="U7" sqref="U7"/>
    </sheetView>
  </sheetViews>
  <sheetFormatPr defaultColWidth="8.85546875" defaultRowHeight="15"/>
  <cols>
    <col min="1" max="1" width="8" style="21" customWidth="1"/>
    <col min="2" max="2" width="39.5703125" style="16" customWidth="1"/>
    <col min="3" max="3" width="17.85546875" style="21" customWidth="1"/>
    <col min="4" max="4" width="26.140625" style="21" customWidth="1"/>
    <col min="5" max="5" width="20.140625" style="22" hidden="1" customWidth="1"/>
    <col min="6" max="6" width="19.42578125" style="22" hidden="1" customWidth="1"/>
    <col min="7" max="9" width="10.140625" style="82" hidden="1" customWidth="1"/>
    <col min="10" max="10" width="12" style="16" hidden="1" customWidth="1"/>
    <col min="11" max="11" width="0.42578125" style="21" hidden="1" customWidth="1"/>
    <col min="12" max="12" width="13.140625" style="101" customWidth="1"/>
    <col min="13" max="13" width="10.42578125" style="82" customWidth="1"/>
    <col min="14" max="14" width="11" style="82" customWidth="1"/>
    <col min="15" max="15" width="16.5703125" style="16" customWidth="1"/>
    <col min="16" max="16" width="19.28515625" style="21" customWidth="1"/>
    <col min="17" max="16384" width="8.85546875" style="16"/>
  </cols>
  <sheetData>
    <row r="1" spans="1:16" ht="25.7" customHeight="1">
      <c r="A1" s="200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</row>
    <row r="2" spans="1:16" ht="25.7" customHeight="1">
      <c r="A2" s="174" t="s">
        <v>218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</row>
    <row r="3" spans="1:16" s="74" customFormat="1" ht="25.7" customHeight="1">
      <c r="A3" s="200" t="s">
        <v>1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</row>
    <row r="4" spans="1:16" s="74" customFormat="1" ht="25.7" customHeight="1">
      <c r="A4" s="194" t="s">
        <v>251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</row>
    <row r="5" spans="1:16" ht="16.5" customHeight="1">
      <c r="A5" s="1"/>
      <c r="B5" s="1"/>
      <c r="C5" s="75"/>
      <c r="D5" s="75"/>
      <c r="E5" s="1"/>
      <c r="F5" s="75"/>
      <c r="G5" s="1"/>
      <c r="H5" s="1"/>
      <c r="I5" s="1"/>
      <c r="J5" s="1"/>
      <c r="K5" s="75"/>
      <c r="L5" s="95"/>
      <c r="M5" s="1"/>
      <c r="N5" s="1"/>
      <c r="O5" s="1"/>
      <c r="P5" s="75"/>
    </row>
    <row r="6" spans="1:16" s="2" customFormat="1" ht="61.7" customHeight="1">
      <c r="A6" s="184" t="s">
        <v>2</v>
      </c>
      <c r="B6" s="184" t="s">
        <v>3</v>
      </c>
      <c r="C6" s="184" t="s">
        <v>4</v>
      </c>
      <c r="D6" s="184" t="s">
        <v>5</v>
      </c>
      <c r="E6" s="184" t="s">
        <v>6</v>
      </c>
      <c r="F6" s="184" t="s">
        <v>7</v>
      </c>
      <c r="G6" s="201" t="s">
        <v>8</v>
      </c>
      <c r="H6" s="201"/>
      <c r="I6" s="201"/>
      <c r="J6" s="201"/>
      <c r="K6" s="201"/>
      <c r="L6" s="195" t="s">
        <v>9</v>
      </c>
      <c r="M6" s="196"/>
      <c r="N6" s="196"/>
      <c r="O6" s="184" t="s">
        <v>10</v>
      </c>
      <c r="P6" s="184" t="s">
        <v>11</v>
      </c>
    </row>
    <row r="7" spans="1:16" s="2" customFormat="1" ht="32.25" customHeight="1">
      <c r="A7" s="185"/>
      <c r="B7" s="185"/>
      <c r="C7" s="185"/>
      <c r="D7" s="185"/>
      <c r="E7" s="185"/>
      <c r="F7" s="185"/>
      <c r="G7" s="202" t="s">
        <v>9</v>
      </c>
      <c r="H7" s="203"/>
      <c r="I7" s="204"/>
      <c r="J7" s="201" t="s">
        <v>10</v>
      </c>
      <c r="K7" s="201" t="s">
        <v>12</v>
      </c>
      <c r="L7" s="207" t="s">
        <v>13</v>
      </c>
      <c r="M7" s="205" t="s">
        <v>14</v>
      </c>
      <c r="N7" s="205" t="s">
        <v>15</v>
      </c>
      <c r="O7" s="185"/>
      <c r="P7" s="185"/>
    </row>
    <row r="8" spans="1:16" s="2" customFormat="1" ht="33.200000000000003" customHeight="1">
      <c r="A8" s="186"/>
      <c r="B8" s="186"/>
      <c r="C8" s="186"/>
      <c r="D8" s="186"/>
      <c r="E8" s="186"/>
      <c r="F8" s="186"/>
      <c r="G8" s="3" t="s">
        <v>13</v>
      </c>
      <c r="H8" s="3" t="s">
        <v>14</v>
      </c>
      <c r="I8" s="3" t="s">
        <v>15</v>
      </c>
      <c r="J8" s="201" t="s">
        <v>16</v>
      </c>
      <c r="K8" s="201" t="s">
        <v>16</v>
      </c>
      <c r="L8" s="208"/>
      <c r="M8" s="206"/>
      <c r="N8" s="206"/>
      <c r="O8" s="186"/>
      <c r="P8" s="186"/>
    </row>
    <row r="9" spans="1:16" s="2" customFormat="1" ht="25.7" customHeight="1">
      <c r="A9" s="14"/>
      <c r="B9" s="76" t="s">
        <v>217</v>
      </c>
      <c r="C9" s="14">
        <f>COUNTA(C10:C311)</f>
        <v>9</v>
      </c>
      <c r="D9" s="14"/>
      <c r="E9" s="14"/>
      <c r="F9" s="14"/>
      <c r="G9" s="77">
        <v>86294.399999999994</v>
      </c>
      <c r="H9" s="77">
        <v>21076.252941176474</v>
      </c>
      <c r="I9" s="77">
        <v>25255.025500000007</v>
      </c>
      <c r="J9" s="77"/>
      <c r="K9" s="3"/>
      <c r="L9" s="96">
        <f>SUM(L10:L311)</f>
        <v>29775.250000000004</v>
      </c>
      <c r="M9" s="96">
        <f>SUM(M10:M311)</f>
        <v>5332.54</v>
      </c>
      <c r="N9" s="96">
        <f>SUM(N10:N311)</f>
        <v>6103.29</v>
      </c>
      <c r="O9" s="3"/>
      <c r="P9" s="14"/>
    </row>
    <row r="10" spans="1:16" s="29" customFormat="1" ht="57.95" customHeight="1">
      <c r="A10" s="14">
        <v>1</v>
      </c>
      <c r="B10" s="76" t="s">
        <v>215</v>
      </c>
      <c r="C10" s="6" t="s">
        <v>225</v>
      </c>
      <c r="D10" s="6" t="s">
        <v>17</v>
      </c>
      <c r="E10" s="6" t="s">
        <v>18</v>
      </c>
      <c r="F10" s="6" t="s">
        <v>19</v>
      </c>
      <c r="G10" s="27"/>
      <c r="H10" s="77"/>
      <c r="I10" s="77"/>
      <c r="J10" s="5"/>
      <c r="K10" s="6" t="s">
        <v>20</v>
      </c>
      <c r="L10" s="97"/>
      <c r="M10" s="78"/>
      <c r="N10" s="78"/>
      <c r="O10" s="6"/>
      <c r="P10" s="6" t="s">
        <v>21</v>
      </c>
    </row>
    <row r="11" spans="1:16" s="13" customFormat="1" ht="25.7" customHeight="1">
      <c r="A11" s="6"/>
      <c r="B11" s="79" t="s">
        <v>22</v>
      </c>
      <c r="C11" s="6"/>
      <c r="D11" s="6"/>
      <c r="E11" s="6"/>
      <c r="F11" s="6"/>
      <c r="G11" s="80">
        <v>5760</v>
      </c>
      <c r="H11" s="80"/>
      <c r="I11" s="80"/>
      <c r="J11" s="10"/>
      <c r="K11" s="7"/>
      <c r="L11" s="98">
        <v>5760</v>
      </c>
      <c r="M11" s="11"/>
      <c r="N11" s="11"/>
      <c r="O11" s="7"/>
      <c r="P11" s="6"/>
    </row>
    <row r="12" spans="1:16" s="13" customFormat="1" ht="25.7" customHeight="1">
      <c r="A12" s="6"/>
      <c r="B12" s="79" t="s">
        <v>23</v>
      </c>
      <c r="C12" s="6"/>
      <c r="D12" s="6"/>
      <c r="E12" s="6"/>
      <c r="F12" s="6"/>
      <c r="G12" s="9"/>
      <c r="H12" s="80">
        <v>184.9</v>
      </c>
      <c r="I12" s="80">
        <v>367</v>
      </c>
      <c r="J12" s="10"/>
      <c r="K12" s="6"/>
      <c r="L12" s="98"/>
      <c r="M12" s="11">
        <v>183.5</v>
      </c>
      <c r="N12" s="11">
        <v>367</v>
      </c>
      <c r="O12" s="197" t="s">
        <v>24</v>
      </c>
      <c r="P12" s="6"/>
    </row>
    <row r="13" spans="1:16" s="13" customFormat="1" ht="25.7" customHeight="1">
      <c r="A13" s="6"/>
      <c r="B13" s="79" t="s">
        <v>25</v>
      </c>
      <c r="C13" s="6"/>
      <c r="D13" s="6"/>
      <c r="E13" s="6"/>
      <c r="F13" s="6"/>
      <c r="G13" s="9"/>
      <c r="H13" s="80">
        <v>173</v>
      </c>
      <c r="I13" s="80">
        <v>173</v>
      </c>
      <c r="J13" s="10"/>
      <c r="K13" s="6"/>
      <c r="L13" s="98"/>
      <c r="M13" s="11">
        <v>173</v>
      </c>
      <c r="N13" s="11">
        <v>173</v>
      </c>
      <c r="O13" s="198"/>
      <c r="P13" s="6"/>
    </row>
    <row r="14" spans="1:16" s="13" customFormat="1" ht="25.7" customHeight="1">
      <c r="A14" s="6"/>
      <c r="B14" s="79" t="s">
        <v>26</v>
      </c>
      <c r="C14" s="6"/>
      <c r="D14" s="6"/>
      <c r="E14" s="6"/>
      <c r="F14" s="6"/>
      <c r="G14" s="9"/>
      <c r="H14" s="80">
        <v>432.5</v>
      </c>
      <c r="I14" s="80">
        <v>432.5</v>
      </c>
      <c r="J14" s="10"/>
      <c r="K14" s="6"/>
      <c r="L14" s="98"/>
      <c r="M14" s="11">
        <v>364.8</v>
      </c>
      <c r="N14" s="11">
        <v>364.8</v>
      </c>
      <c r="O14" s="198"/>
      <c r="P14" s="6"/>
    </row>
    <row r="15" spans="1:16" s="13" customFormat="1" ht="25.7" customHeight="1">
      <c r="A15" s="6"/>
      <c r="B15" s="79" t="s">
        <v>27</v>
      </c>
      <c r="C15" s="6"/>
      <c r="D15" s="6"/>
      <c r="E15" s="6"/>
      <c r="F15" s="6"/>
      <c r="G15" s="9"/>
      <c r="H15" s="80">
        <v>12</v>
      </c>
      <c r="I15" s="80">
        <v>12</v>
      </c>
      <c r="J15" s="10"/>
      <c r="K15" s="6"/>
      <c r="L15" s="98"/>
      <c r="M15" s="11">
        <v>12</v>
      </c>
      <c r="N15" s="11">
        <v>12</v>
      </c>
      <c r="O15" s="198"/>
      <c r="P15" s="6"/>
    </row>
    <row r="16" spans="1:16" s="13" customFormat="1" ht="25.7" customHeight="1">
      <c r="A16" s="6"/>
      <c r="B16" s="79" t="s">
        <v>28</v>
      </c>
      <c r="C16" s="6"/>
      <c r="D16" s="6"/>
      <c r="E16" s="6"/>
      <c r="F16" s="6"/>
      <c r="G16" s="9"/>
      <c r="H16" s="80"/>
      <c r="I16" s="80"/>
      <c r="J16" s="10"/>
      <c r="K16" s="6"/>
      <c r="L16" s="98"/>
      <c r="M16" s="11">
        <v>300</v>
      </c>
      <c r="N16" s="11">
        <v>600</v>
      </c>
      <c r="O16" s="199"/>
      <c r="P16" s="6"/>
    </row>
    <row r="17" spans="1:16" s="91" customFormat="1" ht="58.7" customHeight="1">
      <c r="A17" s="83"/>
      <c r="B17" s="84" t="s">
        <v>211</v>
      </c>
      <c r="C17" s="85"/>
      <c r="D17" s="85"/>
      <c r="E17" s="85"/>
      <c r="F17" s="86"/>
      <c r="G17" s="87"/>
      <c r="H17" s="87">
        <v>178.7</v>
      </c>
      <c r="I17" s="87">
        <v>178.7</v>
      </c>
      <c r="J17" s="88"/>
      <c r="K17" s="86" t="s">
        <v>48</v>
      </c>
      <c r="L17" s="99"/>
      <c r="M17" s="89">
        <v>178.69</v>
      </c>
      <c r="N17" s="89">
        <v>178.69</v>
      </c>
      <c r="O17" s="90"/>
      <c r="P17" s="86" t="s">
        <v>212</v>
      </c>
    </row>
    <row r="18" spans="1:16" s="29" customFormat="1" ht="56.25" customHeight="1">
      <c r="A18" s="14">
        <v>2</v>
      </c>
      <c r="B18" s="76" t="s">
        <v>216</v>
      </c>
      <c r="C18" s="6" t="s">
        <v>224</v>
      </c>
      <c r="D18" s="6" t="s">
        <v>29</v>
      </c>
      <c r="E18" s="6" t="s">
        <v>18</v>
      </c>
      <c r="F18" s="6" t="s">
        <v>30</v>
      </c>
      <c r="G18" s="27"/>
      <c r="H18" s="77"/>
      <c r="I18" s="77"/>
      <c r="J18" s="5"/>
      <c r="K18" s="6" t="s">
        <v>20</v>
      </c>
      <c r="L18" s="97"/>
      <c r="M18" s="78"/>
      <c r="N18" s="78"/>
      <c r="O18" s="6"/>
      <c r="P18" s="6" t="s">
        <v>31</v>
      </c>
    </row>
    <row r="19" spans="1:16" s="13" customFormat="1" ht="25.7" customHeight="1">
      <c r="A19" s="6"/>
      <c r="B19" s="79" t="s">
        <v>22</v>
      </c>
      <c r="C19" s="6"/>
      <c r="D19" s="6"/>
      <c r="E19" s="6"/>
      <c r="F19" s="6"/>
      <c r="G19" s="80">
        <v>3581.1</v>
      </c>
      <c r="H19" s="80"/>
      <c r="I19" s="80"/>
      <c r="J19" s="10"/>
      <c r="K19" s="7"/>
      <c r="L19" s="98">
        <v>3581.1</v>
      </c>
      <c r="M19" s="11"/>
      <c r="N19" s="11"/>
      <c r="O19" s="7"/>
      <c r="P19" s="6"/>
    </row>
    <row r="20" spans="1:16" s="13" customFormat="1" ht="25.7" customHeight="1">
      <c r="A20" s="6"/>
      <c r="B20" s="79" t="s">
        <v>23</v>
      </c>
      <c r="C20" s="6"/>
      <c r="D20" s="6"/>
      <c r="E20" s="6"/>
      <c r="F20" s="6"/>
      <c r="G20" s="9"/>
      <c r="H20" s="80">
        <v>135</v>
      </c>
      <c r="I20" s="80">
        <v>261.5</v>
      </c>
      <c r="J20" s="10"/>
      <c r="K20" s="6"/>
      <c r="L20" s="98"/>
      <c r="M20" s="11">
        <v>135</v>
      </c>
      <c r="N20" s="11">
        <v>270</v>
      </c>
      <c r="O20" s="197" t="s">
        <v>32</v>
      </c>
      <c r="P20" s="6"/>
    </row>
    <row r="21" spans="1:16" s="13" customFormat="1" ht="25.7" customHeight="1">
      <c r="A21" s="6"/>
      <c r="B21" s="79" t="s">
        <v>33</v>
      </c>
      <c r="C21" s="6"/>
      <c r="D21" s="6"/>
      <c r="E21" s="6"/>
      <c r="F21" s="6"/>
      <c r="G21" s="9"/>
      <c r="H21" s="80">
        <v>131.30000000000001</v>
      </c>
      <c r="I21" s="80">
        <v>223.2</v>
      </c>
      <c r="J21" s="10"/>
      <c r="K21" s="6"/>
      <c r="L21" s="98"/>
      <c r="M21" s="11">
        <v>131.30000000000001</v>
      </c>
      <c r="N21" s="11">
        <v>131.30000000000001</v>
      </c>
      <c r="O21" s="198"/>
      <c r="P21" s="6"/>
    </row>
    <row r="22" spans="1:16" s="13" customFormat="1" ht="25.7" customHeight="1">
      <c r="A22" s="6"/>
      <c r="B22" s="79" t="s">
        <v>34</v>
      </c>
      <c r="C22" s="6"/>
      <c r="D22" s="6"/>
      <c r="E22" s="6"/>
      <c r="F22" s="6"/>
      <c r="G22" s="9"/>
      <c r="H22" s="80">
        <v>10.8</v>
      </c>
      <c r="I22" s="80">
        <v>10.8</v>
      </c>
      <c r="J22" s="10"/>
      <c r="K22" s="6"/>
      <c r="L22" s="98"/>
      <c r="M22" s="11">
        <v>10.8</v>
      </c>
      <c r="N22" s="11">
        <v>10.8</v>
      </c>
      <c r="O22" s="198"/>
      <c r="P22" s="6"/>
    </row>
    <row r="23" spans="1:16" s="13" customFormat="1" ht="24" customHeight="1">
      <c r="A23" s="6"/>
      <c r="B23" s="79" t="s">
        <v>35</v>
      </c>
      <c r="C23" s="6"/>
      <c r="D23" s="6"/>
      <c r="E23" s="6"/>
      <c r="F23" s="6"/>
      <c r="G23" s="9"/>
      <c r="H23" s="80">
        <v>360</v>
      </c>
      <c r="I23" s="80">
        <v>360</v>
      </c>
      <c r="J23" s="10"/>
      <c r="K23" s="6"/>
      <c r="L23" s="98"/>
      <c r="M23" s="11">
        <v>432</v>
      </c>
      <c r="N23" s="11">
        <v>432</v>
      </c>
      <c r="O23" s="198"/>
      <c r="P23" s="6" t="s">
        <v>36</v>
      </c>
    </row>
    <row r="24" spans="1:16" s="13" customFormat="1" ht="25.7" customHeight="1">
      <c r="A24" s="6"/>
      <c r="B24" s="79" t="s">
        <v>37</v>
      </c>
      <c r="C24" s="6"/>
      <c r="D24" s="6"/>
      <c r="E24" s="6"/>
      <c r="F24" s="6"/>
      <c r="G24" s="9"/>
      <c r="H24" s="80">
        <v>605.9</v>
      </c>
      <c r="I24" s="80">
        <v>605.9</v>
      </c>
      <c r="J24" s="10"/>
      <c r="K24" s="6"/>
      <c r="L24" s="98"/>
      <c r="M24" s="11">
        <v>605.9</v>
      </c>
      <c r="N24" s="11">
        <v>605.9</v>
      </c>
      <c r="O24" s="198"/>
      <c r="P24" s="6"/>
    </row>
    <row r="25" spans="1:16" s="91" customFormat="1" ht="46.5" customHeight="1">
      <c r="A25" s="86"/>
      <c r="B25" s="92" t="s">
        <v>213</v>
      </c>
      <c r="C25" s="86"/>
      <c r="D25" s="86"/>
      <c r="E25" s="86"/>
      <c r="F25" s="86"/>
      <c r="G25" s="87"/>
      <c r="H25" s="87">
        <v>162</v>
      </c>
      <c r="I25" s="87">
        <v>162</v>
      </c>
      <c r="J25" s="88"/>
      <c r="K25" s="86" t="s">
        <v>59</v>
      </c>
      <c r="L25" s="99"/>
      <c r="M25" s="89">
        <v>162</v>
      </c>
      <c r="N25" s="89">
        <v>162</v>
      </c>
      <c r="O25" s="199"/>
      <c r="P25" s="86" t="s">
        <v>214</v>
      </c>
    </row>
    <row r="26" spans="1:16" s="13" customFormat="1" ht="66.75" customHeight="1">
      <c r="A26" s="14">
        <v>3</v>
      </c>
      <c r="B26" s="76" t="s">
        <v>38</v>
      </c>
      <c r="C26" s="6" t="s">
        <v>226</v>
      </c>
      <c r="D26" s="6" t="s">
        <v>39</v>
      </c>
      <c r="E26" s="6" t="s">
        <v>18</v>
      </c>
      <c r="F26" s="6" t="s">
        <v>19</v>
      </c>
      <c r="G26" s="27"/>
      <c r="H26" s="77"/>
      <c r="I26" s="77"/>
      <c r="J26" s="5"/>
      <c r="K26" s="8"/>
      <c r="L26" s="97"/>
      <c r="M26" s="78"/>
      <c r="N26" s="78"/>
      <c r="O26" s="8"/>
      <c r="P26" s="6" t="s">
        <v>40</v>
      </c>
    </row>
    <row r="27" spans="1:16" s="29" customFormat="1" ht="25.7" customHeight="1">
      <c r="A27" s="6"/>
      <c r="B27" s="79" t="s">
        <v>22</v>
      </c>
      <c r="C27" s="6"/>
      <c r="D27" s="6"/>
      <c r="E27" s="6"/>
      <c r="F27" s="6"/>
      <c r="G27" s="9">
        <v>2869</v>
      </c>
      <c r="H27" s="80"/>
      <c r="I27" s="80"/>
      <c r="J27" s="10"/>
      <c r="K27" s="197" t="s">
        <v>20</v>
      </c>
      <c r="L27" s="98">
        <v>2869</v>
      </c>
      <c r="M27" s="81"/>
      <c r="N27" s="81"/>
      <c r="O27" s="197" t="s">
        <v>41</v>
      </c>
      <c r="P27" s="6"/>
    </row>
    <row r="28" spans="1:16" s="13" customFormat="1" ht="25.7" customHeight="1">
      <c r="A28" s="6"/>
      <c r="B28" s="79" t="s">
        <v>42</v>
      </c>
      <c r="C28" s="6"/>
      <c r="D28" s="6"/>
      <c r="E28" s="6"/>
      <c r="F28" s="6"/>
      <c r="G28" s="9"/>
      <c r="H28" s="80">
        <v>152.25</v>
      </c>
      <c r="I28" s="80">
        <v>304.5</v>
      </c>
      <c r="J28" s="10"/>
      <c r="K28" s="198"/>
      <c r="L28" s="98"/>
      <c r="M28" s="81">
        <v>152.25</v>
      </c>
      <c r="N28" s="81">
        <v>304.5</v>
      </c>
      <c r="O28" s="198"/>
      <c r="P28" s="6"/>
    </row>
    <row r="29" spans="1:16" s="13" customFormat="1" ht="25.7" customHeight="1">
      <c r="A29" s="6"/>
      <c r="B29" s="79" t="s">
        <v>43</v>
      </c>
      <c r="C29" s="6"/>
      <c r="D29" s="6"/>
      <c r="E29" s="6"/>
      <c r="F29" s="6"/>
      <c r="G29" s="9"/>
      <c r="H29" s="80">
        <v>165.1</v>
      </c>
      <c r="I29" s="80">
        <v>165.1</v>
      </c>
      <c r="J29" s="10"/>
      <c r="K29" s="198"/>
      <c r="L29" s="98"/>
      <c r="M29" s="81">
        <v>157</v>
      </c>
      <c r="N29" s="81">
        <v>157</v>
      </c>
      <c r="O29" s="198"/>
      <c r="P29" s="6"/>
    </row>
    <row r="30" spans="1:16" s="13" customFormat="1" ht="25.7" customHeight="1">
      <c r="A30" s="6"/>
      <c r="B30" s="79" t="s">
        <v>44</v>
      </c>
      <c r="C30" s="6"/>
      <c r="D30" s="6"/>
      <c r="E30" s="6"/>
      <c r="F30" s="6"/>
      <c r="G30" s="9"/>
      <c r="H30" s="80">
        <v>18</v>
      </c>
      <c r="I30" s="80">
        <v>18</v>
      </c>
      <c r="J30" s="10"/>
      <c r="K30" s="198"/>
      <c r="L30" s="98"/>
      <c r="M30" s="81">
        <v>28</v>
      </c>
      <c r="N30" s="81">
        <v>28</v>
      </c>
      <c r="O30" s="198"/>
      <c r="P30" s="6"/>
    </row>
    <row r="31" spans="1:16" s="13" customFormat="1" ht="25.7" customHeight="1">
      <c r="A31" s="6"/>
      <c r="B31" s="79" t="s">
        <v>45</v>
      </c>
      <c r="C31" s="6"/>
      <c r="D31" s="6"/>
      <c r="E31" s="6"/>
      <c r="F31" s="6"/>
      <c r="G31" s="9"/>
      <c r="H31" s="80">
        <v>128</v>
      </c>
      <c r="I31" s="80">
        <v>128</v>
      </c>
      <c r="J31" s="10"/>
      <c r="K31" s="198"/>
      <c r="L31" s="98"/>
      <c r="M31" s="81">
        <v>128</v>
      </c>
      <c r="N31" s="81">
        <v>128</v>
      </c>
      <c r="O31" s="198"/>
      <c r="P31" s="6"/>
    </row>
    <row r="32" spans="1:16" s="13" customFormat="1" ht="25.7" customHeight="1">
      <c r="A32" s="6"/>
      <c r="B32" s="79" t="s">
        <v>46</v>
      </c>
      <c r="C32" s="6"/>
      <c r="D32" s="6"/>
      <c r="E32" s="6"/>
      <c r="F32" s="6"/>
      <c r="G32" s="9"/>
      <c r="H32" s="80">
        <v>423.5</v>
      </c>
      <c r="I32" s="80">
        <v>423.5</v>
      </c>
      <c r="J32" s="10"/>
      <c r="K32" s="117"/>
      <c r="L32" s="98"/>
      <c r="M32" s="81">
        <v>364.8</v>
      </c>
      <c r="N32" s="81">
        <v>364.8</v>
      </c>
      <c r="O32" s="199"/>
      <c r="P32" s="6"/>
    </row>
    <row r="33" spans="1:16" ht="31.5">
      <c r="A33" s="111">
        <v>4</v>
      </c>
      <c r="B33" s="165" t="s">
        <v>219</v>
      </c>
      <c r="C33" s="6" t="s">
        <v>226</v>
      </c>
      <c r="D33" s="102" t="s">
        <v>227</v>
      </c>
      <c r="E33" s="6"/>
      <c r="F33" s="6"/>
      <c r="G33" s="6"/>
      <c r="H33" s="6"/>
      <c r="I33" s="6"/>
      <c r="J33" s="6"/>
      <c r="K33" s="6"/>
      <c r="L33" s="100">
        <v>1200</v>
      </c>
      <c r="M33" s="81">
        <v>424</v>
      </c>
      <c r="N33" s="81">
        <v>424</v>
      </c>
      <c r="O33" s="166" t="s">
        <v>205</v>
      </c>
      <c r="P33" s="6"/>
    </row>
    <row r="34" spans="1:16" ht="31.5">
      <c r="A34" s="111">
        <v>5</v>
      </c>
      <c r="B34" s="167" t="s">
        <v>221</v>
      </c>
      <c r="C34" s="6" t="s">
        <v>226</v>
      </c>
      <c r="D34" s="102" t="s">
        <v>227</v>
      </c>
      <c r="E34" s="6"/>
      <c r="F34" s="6"/>
      <c r="G34" s="6"/>
      <c r="H34" s="6"/>
      <c r="I34" s="6"/>
      <c r="J34" s="6"/>
      <c r="K34" s="6"/>
      <c r="L34" s="100">
        <v>10770.7</v>
      </c>
      <c r="M34" s="81"/>
      <c r="N34" s="81"/>
      <c r="O34" s="166"/>
      <c r="P34" s="6"/>
    </row>
    <row r="35" spans="1:16" ht="31.5">
      <c r="A35" s="111">
        <v>6</v>
      </c>
      <c r="B35" s="165" t="s">
        <v>220</v>
      </c>
      <c r="C35" s="6" t="s">
        <v>225</v>
      </c>
      <c r="D35" s="102" t="s">
        <v>227</v>
      </c>
      <c r="E35" s="6"/>
      <c r="F35" s="6"/>
      <c r="G35" s="6"/>
      <c r="H35" s="6"/>
      <c r="I35" s="6"/>
      <c r="J35" s="6"/>
      <c r="K35" s="6"/>
      <c r="L35" s="100">
        <v>1102.3</v>
      </c>
      <c r="M35" s="81">
        <v>423.5</v>
      </c>
      <c r="N35" s="81">
        <v>423.5</v>
      </c>
      <c r="O35" s="6"/>
      <c r="P35" s="6"/>
    </row>
    <row r="36" spans="1:16" ht="31.5">
      <c r="A36" s="111">
        <v>7</v>
      </c>
      <c r="B36" s="167" t="s">
        <v>222</v>
      </c>
      <c r="C36" s="6" t="s">
        <v>225</v>
      </c>
      <c r="D36" s="102" t="s">
        <v>227</v>
      </c>
      <c r="E36" s="6"/>
      <c r="F36" s="6"/>
      <c r="G36" s="6"/>
      <c r="H36" s="6"/>
      <c r="I36" s="6"/>
      <c r="J36" s="6"/>
      <c r="K36" s="6"/>
      <c r="L36" s="100">
        <v>3276</v>
      </c>
      <c r="M36" s="81"/>
      <c r="N36" s="81"/>
      <c r="O36" s="6"/>
      <c r="P36" s="6"/>
    </row>
    <row r="37" spans="1:16" ht="31.5">
      <c r="A37" s="111">
        <v>8</v>
      </c>
      <c r="B37" s="168" t="s">
        <v>37</v>
      </c>
      <c r="C37" s="6" t="s">
        <v>224</v>
      </c>
      <c r="D37" s="102" t="s">
        <v>227</v>
      </c>
      <c r="E37" s="6"/>
      <c r="F37" s="6"/>
      <c r="G37" s="6"/>
      <c r="H37" s="6"/>
      <c r="I37" s="6"/>
      <c r="J37" s="6"/>
      <c r="K37" s="6"/>
      <c r="L37" s="100">
        <v>844.9</v>
      </c>
      <c r="M37" s="81">
        <v>606</v>
      </c>
      <c r="N37" s="81">
        <v>606</v>
      </c>
      <c r="O37" s="6"/>
      <c r="P37" s="6"/>
    </row>
    <row r="38" spans="1:16" ht="31.5">
      <c r="A38" s="111">
        <v>9</v>
      </c>
      <c r="B38" s="168" t="s">
        <v>223</v>
      </c>
      <c r="C38" s="6" t="s">
        <v>224</v>
      </c>
      <c r="D38" s="102" t="s">
        <v>227</v>
      </c>
      <c r="E38" s="6"/>
      <c r="F38" s="6"/>
      <c r="G38" s="6"/>
      <c r="H38" s="6"/>
      <c r="I38" s="6"/>
      <c r="J38" s="6"/>
      <c r="K38" s="6"/>
      <c r="L38" s="100">
        <v>371.25</v>
      </c>
      <c r="M38" s="81">
        <v>360</v>
      </c>
      <c r="N38" s="81">
        <v>360</v>
      </c>
      <c r="O38" s="6"/>
      <c r="P38" s="6"/>
    </row>
  </sheetData>
  <mergeCells count="24">
    <mergeCell ref="J7:J8"/>
    <mergeCell ref="N7:N8"/>
    <mergeCell ref="O12:O16"/>
    <mergeCell ref="M7:M8"/>
    <mergeCell ref="K27:K31"/>
    <mergeCell ref="O27:O32"/>
    <mergeCell ref="K7:K8"/>
    <mergeCell ref="L7:L8"/>
    <mergeCell ref="A4:P4"/>
    <mergeCell ref="L6:N6"/>
    <mergeCell ref="O6:O8"/>
    <mergeCell ref="O20:O25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K6"/>
    <mergeCell ref="P6:P8"/>
    <mergeCell ref="G7:I7"/>
  </mergeCells>
  <pageMargins left="0.43307086614173229" right="0.19685039370078741" top="0.31496062992125984" bottom="0.27559055118110237" header="0.19685039370078741" footer="0.19685039370078741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6"/>
  <sheetViews>
    <sheetView zoomScale="90" zoomScaleNormal="90" zoomScaleSheetLayoutView="85" workbookViewId="0">
      <selection activeCell="U8" sqref="U8"/>
    </sheetView>
  </sheetViews>
  <sheetFormatPr defaultColWidth="9.140625" defaultRowHeight="15"/>
  <cols>
    <col min="1" max="1" width="6.5703125" style="21" customWidth="1"/>
    <col min="2" max="2" width="34.42578125" style="16" customWidth="1"/>
    <col min="3" max="3" width="18.85546875" style="21" customWidth="1"/>
    <col min="4" max="4" width="31.5703125" style="21" customWidth="1"/>
    <col min="5" max="5" width="16.42578125" style="22" hidden="1" customWidth="1"/>
    <col min="6" max="6" width="17.140625" style="22" hidden="1" customWidth="1"/>
    <col min="7" max="9" width="10.5703125" style="22" hidden="1" customWidth="1"/>
    <col min="10" max="10" width="11.5703125" style="22" hidden="1" customWidth="1"/>
    <col min="11" max="11" width="10.5703125" style="22" hidden="1" customWidth="1"/>
    <col min="12" max="12" width="10.42578125" style="112" customWidth="1"/>
    <col min="13" max="14" width="10.42578125" style="16" customWidth="1"/>
    <col min="15" max="15" width="18.85546875" style="16" customWidth="1"/>
    <col min="16" max="16" width="20.140625" style="16" customWidth="1"/>
    <col min="17" max="17" width="10.5703125" style="21" customWidth="1"/>
    <col min="18" max="18" width="9.28515625" style="21" customWidth="1"/>
    <col min="19" max="16384" width="9.140625" style="16"/>
  </cols>
  <sheetData>
    <row r="1" spans="1:18" s="19" customFormat="1" ht="19.7" customHeight="1">
      <c r="A1" s="174" t="s">
        <v>60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"/>
      <c r="R1" s="18"/>
    </row>
    <row r="2" spans="1:18" s="19" customFormat="1" ht="19.7" customHeight="1">
      <c r="A2" s="174" t="s">
        <v>218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"/>
      <c r="R2" s="18"/>
    </row>
    <row r="3" spans="1:18" s="19" customFormat="1" ht="19.7" customHeight="1">
      <c r="A3" s="174" t="s">
        <v>61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20"/>
      <c r="R3" s="18"/>
    </row>
    <row r="4" spans="1:18" s="19" customFormat="1" ht="19.7" customHeight="1">
      <c r="A4" s="209" t="s">
        <v>252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"/>
      <c r="R4" s="18"/>
    </row>
    <row r="5" spans="1:18" ht="16.5" customHeight="1"/>
    <row r="6" spans="1:18" s="2" customFormat="1" ht="67.5" customHeight="1">
      <c r="A6" s="201" t="s">
        <v>2</v>
      </c>
      <c r="B6" s="201" t="s">
        <v>3</v>
      </c>
      <c r="C6" s="201" t="s">
        <v>4</v>
      </c>
      <c r="D6" s="201" t="s">
        <v>5</v>
      </c>
      <c r="E6" s="201" t="s">
        <v>6</v>
      </c>
      <c r="F6" s="201" t="s">
        <v>7</v>
      </c>
      <c r="G6" s="201" t="s">
        <v>62</v>
      </c>
      <c r="H6" s="201"/>
      <c r="I6" s="201"/>
      <c r="J6" s="201"/>
      <c r="K6" s="201"/>
      <c r="L6" s="201" t="s">
        <v>9</v>
      </c>
      <c r="M6" s="201"/>
      <c r="N6" s="201"/>
      <c r="O6" s="201" t="s">
        <v>10</v>
      </c>
      <c r="P6" s="212" t="s">
        <v>11</v>
      </c>
      <c r="Q6" s="23"/>
      <c r="R6" s="23"/>
    </row>
    <row r="7" spans="1:18" s="2" customFormat="1" ht="26.45" customHeight="1">
      <c r="A7" s="201"/>
      <c r="B7" s="201"/>
      <c r="C7" s="201"/>
      <c r="D7" s="201"/>
      <c r="E7" s="201"/>
      <c r="F7" s="201"/>
      <c r="G7" s="201" t="s">
        <v>9</v>
      </c>
      <c r="H7" s="201"/>
      <c r="I7" s="201"/>
      <c r="J7" s="201" t="s">
        <v>10</v>
      </c>
      <c r="K7" s="201" t="s">
        <v>12</v>
      </c>
      <c r="L7" s="210" t="s">
        <v>13</v>
      </c>
      <c r="M7" s="201" t="s">
        <v>14</v>
      </c>
      <c r="N7" s="201" t="s">
        <v>15</v>
      </c>
      <c r="O7" s="201"/>
      <c r="P7" s="212"/>
      <c r="Q7" s="23"/>
      <c r="R7" s="23"/>
    </row>
    <row r="8" spans="1:18" s="2" customFormat="1" ht="49.5" customHeight="1">
      <c r="A8" s="201"/>
      <c r="B8" s="201"/>
      <c r="C8" s="201"/>
      <c r="D8" s="201"/>
      <c r="E8" s="201"/>
      <c r="F8" s="201"/>
      <c r="G8" s="14" t="s">
        <v>13</v>
      </c>
      <c r="H8" s="14" t="s">
        <v>14</v>
      </c>
      <c r="I8" s="14" t="s">
        <v>15</v>
      </c>
      <c r="J8" s="201" t="s">
        <v>16</v>
      </c>
      <c r="K8" s="201" t="s">
        <v>16</v>
      </c>
      <c r="L8" s="210"/>
      <c r="M8" s="201"/>
      <c r="N8" s="201"/>
      <c r="O8" s="201"/>
      <c r="P8" s="212"/>
      <c r="Q8" s="23"/>
      <c r="R8" s="23"/>
    </row>
    <row r="9" spans="1:18" s="25" customFormat="1" ht="29.45" customHeight="1">
      <c r="A9" s="24"/>
      <c r="B9" s="26" t="s">
        <v>217</v>
      </c>
      <c r="C9" s="8">
        <f>COUNTA(C10:C261)</f>
        <v>10</v>
      </c>
      <c r="D9" s="24"/>
      <c r="E9" s="4"/>
      <c r="F9" s="4"/>
      <c r="G9" s="4"/>
      <c r="H9" s="4"/>
      <c r="I9" s="4"/>
      <c r="J9" s="4"/>
      <c r="K9" s="4"/>
      <c r="L9" s="113">
        <f>SUM(L10:L261)</f>
        <v>21462</v>
      </c>
      <c r="M9" s="113">
        <f t="shared" ref="M9:N9" si="0">SUM(M10:M261)</f>
        <v>3544</v>
      </c>
      <c r="N9" s="113">
        <f t="shared" si="0"/>
        <v>4987</v>
      </c>
      <c r="O9" s="4"/>
      <c r="P9" s="4"/>
    </row>
    <row r="10" spans="1:18" s="29" customFormat="1" ht="60" customHeight="1">
      <c r="A10" s="8">
        <v>1</v>
      </c>
      <c r="B10" s="27" t="s">
        <v>63</v>
      </c>
      <c r="C10" s="30" t="s">
        <v>232</v>
      </c>
      <c r="D10" s="30" t="s">
        <v>64</v>
      </c>
      <c r="E10" s="30" t="s">
        <v>18</v>
      </c>
      <c r="F10" s="6" t="s">
        <v>30</v>
      </c>
      <c r="G10" s="31"/>
      <c r="H10" s="31"/>
      <c r="I10" s="31"/>
      <c r="J10" s="6"/>
      <c r="K10" s="6"/>
      <c r="L10" s="114">
        <v>3956.4</v>
      </c>
      <c r="M10" s="32"/>
      <c r="N10" s="32"/>
      <c r="O10" s="6"/>
      <c r="P10" s="6" t="s">
        <v>65</v>
      </c>
      <c r="Q10" s="28"/>
      <c r="R10" s="28"/>
    </row>
    <row r="11" spans="1:18" s="13" customFormat="1" ht="25.7" customHeight="1">
      <c r="A11" s="7"/>
      <c r="B11" s="33" t="s">
        <v>66</v>
      </c>
      <c r="C11" s="30"/>
      <c r="D11" s="30"/>
      <c r="E11" s="30"/>
      <c r="F11" s="6"/>
      <c r="G11" s="31"/>
      <c r="H11" s="31"/>
      <c r="I11" s="31"/>
      <c r="J11" s="6"/>
      <c r="K11" s="6"/>
      <c r="L11" s="115"/>
      <c r="M11" s="34">
        <v>322.5</v>
      </c>
      <c r="N11" s="34">
        <f>M11*2</f>
        <v>645</v>
      </c>
      <c r="O11" s="6" t="s">
        <v>47</v>
      </c>
      <c r="P11" s="6"/>
      <c r="Q11" s="35"/>
      <c r="R11" s="35"/>
    </row>
    <row r="12" spans="1:18" s="29" customFormat="1" ht="48.2" customHeight="1">
      <c r="A12" s="8">
        <v>2</v>
      </c>
      <c r="B12" s="27" t="s">
        <v>67</v>
      </c>
      <c r="C12" s="6" t="s">
        <v>233</v>
      </c>
      <c r="D12" s="6" t="s">
        <v>68</v>
      </c>
      <c r="E12" s="30" t="s">
        <v>18</v>
      </c>
      <c r="F12" s="6" t="s">
        <v>30</v>
      </c>
      <c r="G12" s="31">
        <v>1175</v>
      </c>
      <c r="H12" s="31">
        <f>SUM(H13:H15)</f>
        <v>337</v>
      </c>
      <c r="I12" s="31">
        <f>SUM(I13:I15)</f>
        <v>603</v>
      </c>
      <c r="J12" s="211" t="s">
        <v>69</v>
      </c>
      <c r="K12" s="211" t="s">
        <v>70</v>
      </c>
      <c r="L12" s="115">
        <v>1175</v>
      </c>
      <c r="M12" s="32"/>
      <c r="N12" s="32"/>
      <c r="O12" s="6"/>
      <c r="P12" s="33"/>
      <c r="Q12" s="28"/>
      <c r="R12" s="28"/>
    </row>
    <row r="13" spans="1:18" s="13" customFormat="1" ht="25.7" customHeight="1">
      <c r="A13" s="7"/>
      <c r="B13" s="33" t="s">
        <v>71</v>
      </c>
      <c r="C13" s="6"/>
      <c r="D13" s="6"/>
      <c r="E13" s="30"/>
      <c r="F13" s="6"/>
      <c r="G13" s="31"/>
      <c r="H13" s="31">
        <v>159</v>
      </c>
      <c r="I13" s="31">
        <v>318</v>
      </c>
      <c r="J13" s="211"/>
      <c r="K13" s="211"/>
      <c r="L13" s="115"/>
      <c r="M13" s="32">
        <v>159</v>
      </c>
      <c r="N13" s="32">
        <v>318</v>
      </c>
      <c r="O13" s="211" t="s">
        <v>72</v>
      </c>
      <c r="P13" s="33"/>
      <c r="Q13" s="35"/>
      <c r="R13" s="35"/>
    </row>
    <row r="14" spans="1:18" s="13" customFormat="1" ht="25.7" customHeight="1">
      <c r="A14" s="7"/>
      <c r="B14" s="33" t="s">
        <v>73</v>
      </c>
      <c r="C14" s="6"/>
      <c r="D14" s="6"/>
      <c r="E14" s="30"/>
      <c r="F14" s="6"/>
      <c r="G14" s="31"/>
      <c r="H14" s="31">
        <v>153</v>
      </c>
      <c r="I14" s="31">
        <v>260</v>
      </c>
      <c r="J14" s="211"/>
      <c r="K14" s="211"/>
      <c r="L14" s="115"/>
      <c r="M14" s="31">
        <v>153</v>
      </c>
      <c r="N14" s="31">
        <v>260</v>
      </c>
      <c r="O14" s="211"/>
      <c r="P14" s="33"/>
      <c r="Q14" s="35"/>
      <c r="R14" s="35"/>
    </row>
    <row r="15" spans="1:18" s="13" customFormat="1" ht="25.7" customHeight="1">
      <c r="A15" s="7"/>
      <c r="B15" s="33" t="s">
        <v>74</v>
      </c>
      <c r="C15" s="6"/>
      <c r="D15" s="6"/>
      <c r="E15" s="30"/>
      <c r="F15" s="6"/>
      <c r="G15" s="31"/>
      <c r="H15" s="31">
        <v>25</v>
      </c>
      <c r="I15" s="31">
        <v>25</v>
      </c>
      <c r="J15" s="211"/>
      <c r="K15" s="211"/>
      <c r="L15" s="115"/>
      <c r="M15" s="32">
        <v>25</v>
      </c>
      <c r="N15" s="32">
        <v>25</v>
      </c>
      <c r="O15" s="211"/>
      <c r="P15" s="33"/>
      <c r="Q15" s="35"/>
      <c r="R15" s="35"/>
    </row>
    <row r="16" spans="1:18" s="29" customFormat="1" ht="75" customHeight="1">
      <c r="A16" s="8">
        <v>3</v>
      </c>
      <c r="B16" s="27" t="s">
        <v>75</v>
      </c>
      <c r="C16" s="6" t="s">
        <v>234</v>
      </c>
      <c r="D16" s="6" t="s">
        <v>76</v>
      </c>
      <c r="E16" s="30" t="s">
        <v>18</v>
      </c>
      <c r="F16" s="6" t="s">
        <v>30</v>
      </c>
      <c r="G16" s="31">
        <v>3570.7</v>
      </c>
      <c r="H16" s="31">
        <f>SUM(H17:H20)</f>
        <v>452.3</v>
      </c>
      <c r="I16" s="31">
        <f>SUM(I17:I20)</f>
        <v>687</v>
      </c>
      <c r="J16" s="211" t="s">
        <v>77</v>
      </c>
      <c r="K16" s="211" t="s">
        <v>70</v>
      </c>
      <c r="L16" s="114">
        <v>2070</v>
      </c>
      <c r="M16" s="32"/>
      <c r="N16" s="32"/>
      <c r="O16" s="6"/>
      <c r="P16" s="211" t="s">
        <v>78</v>
      </c>
      <c r="Q16" s="28"/>
      <c r="R16" s="28"/>
    </row>
    <row r="17" spans="1:18" s="13" customFormat="1" ht="25.7" customHeight="1">
      <c r="A17" s="7"/>
      <c r="B17" s="33" t="s">
        <v>79</v>
      </c>
      <c r="C17" s="6"/>
      <c r="D17" s="6"/>
      <c r="E17" s="30"/>
      <c r="F17" s="6"/>
      <c r="G17" s="31"/>
      <c r="H17" s="31">
        <v>335.3</v>
      </c>
      <c r="I17" s="31">
        <v>570</v>
      </c>
      <c r="J17" s="211"/>
      <c r="K17" s="211"/>
      <c r="L17" s="115"/>
      <c r="M17" s="32">
        <v>335.5</v>
      </c>
      <c r="N17" s="32">
        <v>671</v>
      </c>
      <c r="O17" s="211" t="s">
        <v>80</v>
      </c>
      <c r="P17" s="211"/>
      <c r="Q17" s="35"/>
      <c r="R17" s="35"/>
    </row>
    <row r="18" spans="1:18" s="13" customFormat="1" ht="25.7" customHeight="1">
      <c r="A18" s="7"/>
      <c r="B18" s="33" t="s">
        <v>81</v>
      </c>
      <c r="C18" s="6"/>
      <c r="D18" s="6"/>
      <c r="E18" s="30"/>
      <c r="F18" s="6"/>
      <c r="G18" s="31"/>
      <c r="H18" s="31">
        <v>108</v>
      </c>
      <c r="I18" s="31">
        <v>108</v>
      </c>
      <c r="J18" s="211"/>
      <c r="K18" s="211"/>
      <c r="L18" s="115"/>
      <c r="M18" s="32">
        <v>18</v>
      </c>
      <c r="N18" s="32">
        <v>18</v>
      </c>
      <c r="O18" s="211"/>
      <c r="P18" s="211"/>
      <c r="Q18" s="35"/>
      <c r="R18" s="35"/>
    </row>
    <row r="19" spans="1:18" s="13" customFormat="1" ht="25.7" customHeight="1">
      <c r="A19" s="7"/>
      <c r="B19" s="33" t="s">
        <v>82</v>
      </c>
      <c r="C19" s="6"/>
      <c r="D19" s="6"/>
      <c r="E19" s="30"/>
      <c r="F19" s="6"/>
      <c r="G19" s="31"/>
      <c r="H19" s="31"/>
      <c r="I19" s="31"/>
      <c r="J19" s="211"/>
      <c r="K19" s="211"/>
      <c r="L19" s="115"/>
      <c r="M19" s="32">
        <v>90</v>
      </c>
      <c r="N19" s="32">
        <v>90</v>
      </c>
      <c r="O19" s="211"/>
      <c r="P19" s="211"/>
      <c r="Q19" s="35"/>
      <c r="R19" s="35"/>
    </row>
    <row r="20" spans="1:18" s="13" customFormat="1" ht="25.7" customHeight="1">
      <c r="A20" s="7"/>
      <c r="B20" s="33" t="s">
        <v>83</v>
      </c>
      <c r="C20" s="6"/>
      <c r="D20" s="6"/>
      <c r="E20" s="30"/>
      <c r="F20" s="6"/>
      <c r="G20" s="31"/>
      <c r="H20" s="31">
        <v>9</v>
      </c>
      <c r="I20" s="31">
        <v>9</v>
      </c>
      <c r="J20" s="211"/>
      <c r="K20" s="211"/>
      <c r="L20" s="115"/>
      <c r="M20" s="32">
        <v>9</v>
      </c>
      <c r="N20" s="32">
        <v>9</v>
      </c>
      <c r="O20" s="211"/>
      <c r="P20" s="211"/>
      <c r="Q20" s="35"/>
      <c r="R20" s="35"/>
    </row>
    <row r="21" spans="1:18" s="13" customFormat="1" ht="70.5" customHeight="1">
      <c r="A21" s="8">
        <v>4</v>
      </c>
      <c r="B21" s="27" t="s">
        <v>84</v>
      </c>
      <c r="C21" s="6" t="s">
        <v>230</v>
      </c>
      <c r="D21" s="6" t="s">
        <v>85</v>
      </c>
      <c r="E21" s="30" t="s">
        <v>18</v>
      </c>
      <c r="F21" s="6" t="s">
        <v>51</v>
      </c>
      <c r="G21" s="31">
        <v>2000</v>
      </c>
      <c r="H21" s="31">
        <f>SUM(H22:H25)</f>
        <v>496.1</v>
      </c>
      <c r="I21" s="31">
        <f>SUM(I22:I25)</f>
        <v>830.8</v>
      </c>
      <c r="J21" s="211" t="s">
        <v>86</v>
      </c>
      <c r="K21" s="211" t="s">
        <v>70</v>
      </c>
      <c r="L21" s="114">
        <v>3521</v>
      </c>
      <c r="M21" s="36"/>
      <c r="N21" s="36"/>
      <c r="O21" s="10"/>
      <c r="P21" s="10"/>
      <c r="Q21" s="35"/>
      <c r="R21" s="35"/>
    </row>
    <row r="22" spans="1:18" s="13" customFormat="1" ht="25.7" customHeight="1">
      <c r="A22" s="7"/>
      <c r="B22" s="33" t="s">
        <v>87</v>
      </c>
      <c r="C22" s="7"/>
      <c r="D22" s="10"/>
      <c r="E22" s="37"/>
      <c r="F22" s="10"/>
      <c r="G22" s="31"/>
      <c r="H22" s="31">
        <v>219.3</v>
      </c>
      <c r="I22" s="31">
        <v>372.8</v>
      </c>
      <c r="J22" s="211"/>
      <c r="K22" s="211"/>
      <c r="L22" s="116"/>
      <c r="M22" s="36">
        <v>243</v>
      </c>
      <c r="N22" s="36">
        <v>486</v>
      </c>
      <c r="O22" s="211" t="s">
        <v>88</v>
      </c>
      <c r="P22" s="10"/>
      <c r="Q22" s="35"/>
      <c r="R22" s="35"/>
    </row>
    <row r="23" spans="1:18" s="13" customFormat="1" ht="25.7" customHeight="1">
      <c r="A23" s="7"/>
      <c r="B23" s="33" t="s">
        <v>89</v>
      </c>
      <c r="C23" s="7"/>
      <c r="D23" s="10"/>
      <c r="E23" s="37"/>
      <c r="F23" s="10"/>
      <c r="G23" s="31"/>
      <c r="H23" s="31">
        <v>258.8</v>
      </c>
      <c r="I23" s="31">
        <v>440</v>
      </c>
      <c r="J23" s="211"/>
      <c r="K23" s="211"/>
      <c r="L23" s="116"/>
      <c r="M23" s="36">
        <v>276</v>
      </c>
      <c r="N23" s="36">
        <v>552</v>
      </c>
      <c r="O23" s="211"/>
      <c r="P23" s="10"/>
      <c r="Q23" s="35"/>
      <c r="R23" s="35"/>
    </row>
    <row r="24" spans="1:18" s="13" customFormat="1" ht="25.7" customHeight="1">
      <c r="A24" s="7"/>
      <c r="B24" s="33" t="s">
        <v>56</v>
      </c>
      <c r="C24" s="7"/>
      <c r="D24" s="10"/>
      <c r="E24" s="37"/>
      <c r="F24" s="10"/>
      <c r="G24" s="31"/>
      <c r="H24" s="31">
        <v>18</v>
      </c>
      <c r="I24" s="31">
        <v>18</v>
      </c>
      <c r="J24" s="211"/>
      <c r="K24" s="211"/>
      <c r="L24" s="116"/>
      <c r="M24" s="36">
        <v>18</v>
      </c>
      <c r="N24" s="36">
        <v>18</v>
      </c>
      <c r="O24" s="211"/>
      <c r="P24" s="10"/>
      <c r="Q24" s="35"/>
      <c r="R24" s="35"/>
    </row>
    <row r="25" spans="1:18" s="13" customFormat="1" ht="25.7" customHeight="1">
      <c r="A25" s="7"/>
      <c r="B25" s="33" t="s">
        <v>50</v>
      </c>
      <c r="C25" s="7"/>
      <c r="D25" s="10"/>
      <c r="E25" s="37"/>
      <c r="F25" s="10"/>
      <c r="G25" s="31"/>
      <c r="H25" s="31"/>
      <c r="I25" s="31"/>
      <c r="J25" s="211"/>
      <c r="K25" s="211"/>
      <c r="L25" s="116"/>
      <c r="M25" s="36">
        <v>8</v>
      </c>
      <c r="N25" s="36">
        <v>8</v>
      </c>
      <c r="O25" s="211"/>
      <c r="P25" s="10"/>
      <c r="Q25" s="35"/>
      <c r="R25" s="35"/>
    </row>
    <row r="26" spans="1:18" s="29" customFormat="1" ht="48.75" customHeight="1">
      <c r="A26" s="8">
        <v>5</v>
      </c>
      <c r="B26" s="5" t="s">
        <v>90</v>
      </c>
      <c r="C26" s="6" t="s">
        <v>230</v>
      </c>
      <c r="D26" s="6" t="s">
        <v>91</v>
      </c>
      <c r="E26" s="30" t="s">
        <v>18</v>
      </c>
      <c r="F26" s="6" t="s">
        <v>51</v>
      </c>
      <c r="G26" s="31">
        <v>836</v>
      </c>
      <c r="H26" s="31">
        <f>SUM(H27:H27)</f>
        <v>124</v>
      </c>
      <c r="I26" s="31">
        <f>SUM(I27:I27)</f>
        <v>124</v>
      </c>
      <c r="J26" s="211"/>
      <c r="K26" s="211" t="s">
        <v>52</v>
      </c>
      <c r="L26" s="116">
        <v>756</v>
      </c>
      <c r="M26" s="36"/>
      <c r="N26" s="36"/>
      <c r="O26" s="33"/>
      <c r="P26" s="33"/>
      <c r="Q26" s="28"/>
      <c r="R26" s="28"/>
    </row>
    <row r="27" spans="1:18" s="13" customFormat="1" ht="25.7" customHeight="1">
      <c r="A27" s="7"/>
      <c r="B27" s="33" t="s">
        <v>92</v>
      </c>
      <c r="C27" s="7"/>
      <c r="D27" s="10"/>
      <c r="E27" s="37"/>
      <c r="F27" s="10"/>
      <c r="G27" s="31"/>
      <c r="H27" s="31">
        <v>124</v>
      </c>
      <c r="I27" s="31">
        <v>124</v>
      </c>
      <c r="J27" s="211"/>
      <c r="K27" s="211"/>
      <c r="L27" s="116"/>
      <c r="M27" s="36">
        <v>124</v>
      </c>
      <c r="N27" s="36">
        <v>124</v>
      </c>
      <c r="O27" s="33"/>
      <c r="P27" s="33"/>
      <c r="Q27" s="35"/>
      <c r="R27" s="35"/>
    </row>
    <row r="28" spans="1:18" ht="31.5">
      <c r="A28" s="8">
        <v>6</v>
      </c>
      <c r="B28" s="5" t="s">
        <v>238</v>
      </c>
      <c r="C28" s="6" t="s">
        <v>231</v>
      </c>
      <c r="D28" s="102" t="s">
        <v>227</v>
      </c>
      <c r="E28" s="103"/>
      <c r="F28" s="103"/>
      <c r="G28" s="103"/>
      <c r="H28" s="103"/>
      <c r="I28" s="103"/>
      <c r="J28" s="103"/>
      <c r="K28" s="103"/>
      <c r="L28" s="116">
        <v>416.2</v>
      </c>
      <c r="M28" s="36">
        <v>465</v>
      </c>
      <c r="N28" s="36">
        <v>465</v>
      </c>
      <c r="O28" s="33"/>
      <c r="P28" s="33"/>
    </row>
    <row r="29" spans="1:18" ht="31.5">
      <c r="A29" s="8">
        <v>7</v>
      </c>
      <c r="B29" s="5" t="s">
        <v>228</v>
      </c>
      <c r="C29" s="6" t="s">
        <v>230</v>
      </c>
      <c r="D29" s="102" t="s">
        <v>227</v>
      </c>
      <c r="E29" s="104"/>
      <c r="F29" s="104"/>
      <c r="G29" s="104"/>
      <c r="H29" s="104"/>
      <c r="I29" s="104"/>
      <c r="J29" s="104"/>
      <c r="K29" s="104"/>
      <c r="L29" s="116">
        <v>1885.2</v>
      </c>
      <c r="M29" s="36">
        <v>478</v>
      </c>
      <c r="N29" s="36">
        <v>478</v>
      </c>
      <c r="O29" s="33"/>
      <c r="P29" s="33"/>
    </row>
    <row r="30" spans="1:18" ht="31.5">
      <c r="A30" s="8">
        <v>8</v>
      </c>
      <c r="B30" s="5" t="s">
        <v>229</v>
      </c>
      <c r="C30" s="6" t="s">
        <v>230</v>
      </c>
      <c r="D30" s="102" t="s">
        <v>227</v>
      </c>
      <c r="E30" s="105"/>
      <c r="F30" s="105"/>
      <c r="G30" s="105"/>
      <c r="H30" s="105"/>
      <c r="I30" s="105"/>
      <c r="J30" s="105"/>
      <c r="K30" s="105"/>
      <c r="L30" s="116">
        <v>5682.2</v>
      </c>
      <c r="M30" s="36"/>
      <c r="N30" s="36"/>
      <c r="O30" s="33"/>
      <c r="P30" s="33"/>
    </row>
    <row r="31" spans="1:18" ht="31.5">
      <c r="A31" s="111">
        <v>9</v>
      </c>
      <c r="B31" s="107" t="s">
        <v>235</v>
      </c>
      <c r="C31" s="6" t="s">
        <v>234</v>
      </c>
      <c r="D31" s="102" t="s">
        <v>227</v>
      </c>
      <c r="E31" s="2"/>
      <c r="F31" s="2"/>
      <c r="G31" s="2"/>
      <c r="H31" s="2"/>
      <c r="I31" s="2"/>
      <c r="J31" s="2"/>
      <c r="K31" s="2"/>
      <c r="L31" s="116">
        <v>1500</v>
      </c>
      <c r="M31" s="36"/>
      <c r="N31" s="36"/>
      <c r="O31" s="7" t="s">
        <v>237</v>
      </c>
      <c r="P31" s="33"/>
    </row>
    <row r="32" spans="1:18" ht="22.7" customHeight="1">
      <c r="A32" s="106"/>
      <c r="B32" s="108" t="s">
        <v>235</v>
      </c>
      <c r="C32" s="102"/>
      <c r="D32" s="109"/>
      <c r="E32" s="2"/>
      <c r="F32" s="2"/>
      <c r="G32" s="2"/>
      <c r="H32" s="2"/>
      <c r="I32" s="2"/>
      <c r="J32" s="2"/>
      <c r="K32" s="2"/>
      <c r="L32" s="116"/>
      <c r="M32" s="36">
        <v>800</v>
      </c>
      <c r="N32" s="36">
        <v>800</v>
      </c>
      <c r="O32" s="33"/>
      <c r="P32" s="33"/>
    </row>
    <row r="33" spans="1:16" ht="24" customHeight="1">
      <c r="A33" s="106"/>
      <c r="B33" s="110" t="s">
        <v>236</v>
      </c>
      <c r="C33" s="102"/>
      <c r="D33" s="109"/>
      <c r="E33" s="2"/>
      <c r="F33" s="2"/>
      <c r="G33" s="2"/>
      <c r="H33" s="2"/>
      <c r="I33" s="2"/>
      <c r="J33" s="2"/>
      <c r="K33" s="2"/>
      <c r="L33" s="116"/>
      <c r="M33" s="36">
        <v>20</v>
      </c>
      <c r="N33" s="36">
        <v>20</v>
      </c>
      <c r="O33" s="33"/>
      <c r="P33" s="33"/>
    </row>
    <row r="34" spans="1:16" ht="31.5">
      <c r="A34" s="111">
        <v>10</v>
      </c>
      <c r="B34" s="107" t="s">
        <v>239</v>
      </c>
      <c r="C34" s="6" t="s">
        <v>234</v>
      </c>
      <c r="D34" s="102" t="s">
        <v>227</v>
      </c>
      <c r="E34" s="2"/>
      <c r="F34" s="2"/>
      <c r="G34" s="2"/>
      <c r="H34" s="2"/>
      <c r="I34" s="2"/>
      <c r="J34" s="2"/>
      <c r="K34" s="2"/>
      <c r="L34" s="116">
        <v>500</v>
      </c>
      <c r="M34" s="36"/>
      <c r="N34" s="36"/>
      <c r="O34" s="33"/>
      <c r="P34" s="33"/>
    </row>
    <row r="35" spans="1:16" ht="24" customHeight="1">
      <c r="B35" s="38"/>
    </row>
    <row r="36" spans="1:16" ht="24" customHeight="1"/>
  </sheetData>
  <mergeCells count="32">
    <mergeCell ref="J26:J27"/>
    <mergeCell ref="K26:K27"/>
    <mergeCell ref="J16:J20"/>
    <mergeCell ref="K16:K20"/>
    <mergeCell ref="P16:P20"/>
    <mergeCell ref="O17:O20"/>
    <mergeCell ref="J21:J25"/>
    <mergeCell ref="K21:K25"/>
    <mergeCell ref="O22:O25"/>
    <mergeCell ref="J12:J15"/>
    <mergeCell ref="K12:K15"/>
    <mergeCell ref="O13:O15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K6"/>
    <mergeCell ref="L6:N6"/>
    <mergeCell ref="O6:O8"/>
    <mergeCell ref="P6:P8"/>
    <mergeCell ref="A4:P4"/>
    <mergeCell ref="N7:N8"/>
    <mergeCell ref="G7:I7"/>
    <mergeCell ref="J7:J8"/>
    <mergeCell ref="K7:K8"/>
    <mergeCell ref="L7:L8"/>
    <mergeCell ref="M7:M8"/>
  </mergeCells>
  <pageMargins left="0.25" right="0.25" top="0.75" bottom="0.75" header="0.3" footer="0.3"/>
  <pageSetup paperSize="9" scale="56" fitToHeight="0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46"/>
  <sheetViews>
    <sheetView tabSelected="1" topLeftCell="A21" zoomScale="70" zoomScaleNormal="70" zoomScaleSheetLayoutView="73" workbookViewId="0">
      <selection activeCell="P10" sqref="P10"/>
    </sheetView>
  </sheetViews>
  <sheetFormatPr defaultColWidth="8.85546875" defaultRowHeight="15.75"/>
  <cols>
    <col min="1" max="1" width="6.5703125" style="35" customWidth="1"/>
    <col min="2" max="2" width="38.5703125" style="13" customWidth="1"/>
    <col min="3" max="3" width="18.5703125" style="41" customWidth="1"/>
    <col min="4" max="4" width="27.42578125" style="13" customWidth="1"/>
    <col min="5" max="5" width="18.5703125" style="42" hidden="1" customWidth="1"/>
    <col min="6" max="6" width="21.5703125" style="43" hidden="1" customWidth="1"/>
    <col min="7" max="7" width="10.42578125" style="132" customWidth="1"/>
    <col min="8" max="9" width="10.42578125" style="13" customWidth="1"/>
    <col min="10" max="10" width="17" style="43" customWidth="1"/>
    <col min="11" max="11" width="22.85546875" style="13" customWidth="1"/>
    <col min="12" max="13" width="9.140625" style="13" customWidth="1"/>
    <col min="14" max="16384" width="8.85546875" style="13"/>
  </cols>
  <sheetData>
    <row r="1" spans="1:12" ht="24.75" customHeight="1">
      <c r="A1" s="200" t="s">
        <v>95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39"/>
    </row>
    <row r="2" spans="1:12" ht="27.2" customHeight="1">
      <c r="A2" s="213" t="s">
        <v>218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39"/>
    </row>
    <row r="3" spans="1:12" ht="29.45" customHeight="1">
      <c r="A3" s="200" t="s">
        <v>96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40"/>
    </row>
    <row r="4" spans="1:12" ht="29.45" customHeight="1">
      <c r="A4" s="194" t="s">
        <v>253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40"/>
    </row>
    <row r="5" spans="1:12" ht="16.5" customHeight="1"/>
    <row r="6" spans="1:12" ht="60" customHeight="1">
      <c r="A6" s="201" t="s">
        <v>2</v>
      </c>
      <c r="B6" s="201" t="s">
        <v>3</v>
      </c>
      <c r="C6" s="201" t="s">
        <v>4</v>
      </c>
      <c r="D6" s="201" t="s">
        <v>5</v>
      </c>
      <c r="E6" s="210" t="s">
        <v>6</v>
      </c>
      <c r="F6" s="201" t="s">
        <v>7</v>
      </c>
      <c r="G6" s="187" t="s">
        <v>9</v>
      </c>
      <c r="H6" s="188"/>
      <c r="I6" s="189"/>
      <c r="J6" s="184" t="s">
        <v>10</v>
      </c>
      <c r="K6" s="214" t="s">
        <v>11</v>
      </c>
    </row>
    <row r="7" spans="1:12" ht="32.25" customHeight="1">
      <c r="A7" s="201"/>
      <c r="B7" s="201"/>
      <c r="C7" s="201"/>
      <c r="D7" s="201"/>
      <c r="E7" s="210"/>
      <c r="F7" s="201"/>
      <c r="G7" s="215" t="s">
        <v>13</v>
      </c>
      <c r="H7" s="184" t="s">
        <v>14</v>
      </c>
      <c r="I7" s="184" t="s">
        <v>15</v>
      </c>
      <c r="J7" s="185"/>
      <c r="K7" s="214"/>
    </row>
    <row r="8" spans="1:12" ht="58.7" customHeight="1">
      <c r="A8" s="201"/>
      <c r="B8" s="201"/>
      <c r="C8" s="201"/>
      <c r="D8" s="201"/>
      <c r="E8" s="210"/>
      <c r="F8" s="201"/>
      <c r="G8" s="216"/>
      <c r="H8" s="186"/>
      <c r="I8" s="186"/>
      <c r="J8" s="186"/>
      <c r="K8" s="214"/>
    </row>
    <row r="9" spans="1:12" s="29" customFormat="1" ht="24.75" customHeight="1">
      <c r="A9" s="8"/>
      <c r="B9" s="26" t="s">
        <v>217</v>
      </c>
      <c r="C9" s="8">
        <f>COUNTA(C10:C102)</f>
        <v>11</v>
      </c>
      <c r="D9" s="27"/>
      <c r="E9" s="44"/>
      <c r="F9" s="6"/>
      <c r="G9" s="133">
        <f>SUM(G10:G102)</f>
        <v>27802.100000000002</v>
      </c>
      <c r="H9" s="93">
        <f t="shared" ref="H9:I9" si="0">SUM(H10:H102)</f>
        <v>4716.7299999999996</v>
      </c>
      <c r="I9" s="93">
        <f t="shared" si="0"/>
        <v>6543.4500000000007</v>
      </c>
      <c r="J9" s="14"/>
      <c r="K9" s="45"/>
    </row>
    <row r="10" spans="1:12" ht="60.6" customHeight="1">
      <c r="A10" s="8">
        <v>1</v>
      </c>
      <c r="B10" s="5" t="s">
        <v>97</v>
      </c>
      <c r="C10" s="30" t="s">
        <v>98</v>
      </c>
      <c r="D10" s="30" t="s">
        <v>99</v>
      </c>
      <c r="E10" s="46" t="s">
        <v>100</v>
      </c>
      <c r="F10" s="6" t="s">
        <v>30</v>
      </c>
      <c r="G10" s="134">
        <v>2548</v>
      </c>
      <c r="H10" s="47"/>
      <c r="I10" s="47"/>
      <c r="J10" s="218"/>
      <c r="K10" s="219" t="s">
        <v>101</v>
      </c>
    </row>
    <row r="11" spans="1:12" ht="24.75" customHeight="1">
      <c r="A11" s="7"/>
      <c r="B11" s="15" t="s">
        <v>102</v>
      </c>
      <c r="C11" s="37"/>
      <c r="D11" s="37"/>
      <c r="E11" s="48"/>
      <c r="F11" s="6"/>
      <c r="G11" s="134"/>
      <c r="H11" s="125" t="s">
        <v>103</v>
      </c>
      <c r="I11" s="49">
        <v>429</v>
      </c>
      <c r="J11" s="197" t="s">
        <v>54</v>
      </c>
      <c r="K11" s="33"/>
    </row>
    <row r="12" spans="1:12" ht="24.75" customHeight="1">
      <c r="A12" s="7"/>
      <c r="B12" s="15" t="s">
        <v>104</v>
      </c>
      <c r="C12" s="37"/>
      <c r="D12" s="37"/>
      <c r="E12" s="48"/>
      <c r="F12" s="6"/>
      <c r="G12" s="134"/>
      <c r="H12" s="49">
        <v>174.48</v>
      </c>
      <c r="I12" s="49">
        <v>351</v>
      </c>
      <c r="J12" s="198"/>
      <c r="K12" s="33"/>
    </row>
    <row r="13" spans="1:12" ht="24.75" customHeight="1">
      <c r="A13" s="7"/>
      <c r="B13" s="15" t="s">
        <v>105</v>
      </c>
      <c r="C13" s="37"/>
      <c r="D13" s="37"/>
      <c r="E13" s="48"/>
      <c r="F13" s="6"/>
      <c r="G13" s="134"/>
      <c r="H13" s="49">
        <v>86</v>
      </c>
      <c r="I13" s="49">
        <v>86</v>
      </c>
      <c r="J13" s="198"/>
      <c r="K13" s="33"/>
    </row>
    <row r="14" spans="1:12" ht="24.75" customHeight="1">
      <c r="A14" s="7"/>
      <c r="B14" s="15" t="s">
        <v>50</v>
      </c>
      <c r="C14" s="37"/>
      <c r="D14" s="37"/>
      <c r="E14" s="48"/>
      <c r="F14" s="6"/>
      <c r="G14" s="134"/>
      <c r="H14" s="49">
        <v>40.299999999999997</v>
      </c>
      <c r="I14" s="49">
        <v>40.299999999999997</v>
      </c>
      <c r="J14" s="198"/>
      <c r="K14" s="33"/>
    </row>
    <row r="15" spans="1:12" ht="45.2" customHeight="1">
      <c r="A15" s="8">
        <v>2</v>
      </c>
      <c r="B15" s="27" t="s">
        <v>63</v>
      </c>
      <c r="C15" s="30" t="s">
        <v>106</v>
      </c>
      <c r="D15" s="30" t="s">
        <v>93</v>
      </c>
      <c r="E15" s="48" t="s">
        <v>100</v>
      </c>
      <c r="F15" s="7" t="s">
        <v>30</v>
      </c>
      <c r="G15" s="134">
        <v>4276</v>
      </c>
      <c r="H15" s="47"/>
      <c r="I15" s="47"/>
      <c r="J15" s="12"/>
      <c r="K15" s="6" t="s">
        <v>107</v>
      </c>
    </row>
    <row r="16" spans="1:12" ht="43.35" customHeight="1">
      <c r="A16" s="7"/>
      <c r="B16" s="50" t="s">
        <v>108</v>
      </c>
      <c r="C16" s="37"/>
      <c r="D16" s="30"/>
      <c r="E16" s="48"/>
      <c r="F16" s="7"/>
      <c r="G16" s="134"/>
      <c r="H16" s="47">
        <f>I16/2</f>
        <v>336</v>
      </c>
      <c r="I16" s="51">
        <v>672</v>
      </c>
      <c r="J16" s="12" t="s">
        <v>109</v>
      </c>
      <c r="K16" s="33"/>
    </row>
    <row r="17" spans="1:11" ht="63.75" customHeight="1">
      <c r="A17" s="8">
        <v>3</v>
      </c>
      <c r="B17" s="27" t="s">
        <v>110</v>
      </c>
      <c r="C17" s="30" t="s">
        <v>106</v>
      </c>
      <c r="D17" s="30" t="s">
        <v>111</v>
      </c>
      <c r="E17" s="48" t="s">
        <v>100</v>
      </c>
      <c r="F17" s="6" t="s">
        <v>30</v>
      </c>
      <c r="G17" s="134">
        <v>687.4</v>
      </c>
      <c r="H17" s="47"/>
      <c r="I17" s="47"/>
      <c r="J17" s="12"/>
      <c r="K17" s="30" t="s">
        <v>112</v>
      </c>
    </row>
    <row r="18" spans="1:11" ht="51.2" customHeight="1">
      <c r="A18" s="7"/>
      <c r="B18" s="50" t="s">
        <v>113</v>
      </c>
      <c r="C18" s="37"/>
      <c r="D18" s="37"/>
      <c r="E18" s="48"/>
      <c r="F18" s="6"/>
      <c r="G18" s="134"/>
      <c r="H18" s="47">
        <f>I18/2</f>
        <v>163</v>
      </c>
      <c r="I18" s="51">
        <v>326</v>
      </c>
      <c r="J18" s="12" t="s">
        <v>114</v>
      </c>
      <c r="K18" s="33"/>
    </row>
    <row r="19" spans="1:11" ht="57" customHeight="1">
      <c r="A19" s="8">
        <v>4</v>
      </c>
      <c r="B19" s="5" t="s">
        <v>115</v>
      </c>
      <c r="C19" s="30" t="s">
        <v>106</v>
      </c>
      <c r="D19" s="30" t="s">
        <v>111</v>
      </c>
      <c r="E19" s="48" t="s">
        <v>100</v>
      </c>
      <c r="F19" s="6" t="s">
        <v>116</v>
      </c>
      <c r="G19" s="134">
        <v>919</v>
      </c>
      <c r="H19" s="47"/>
      <c r="I19" s="47"/>
      <c r="J19" s="6"/>
      <c r="K19" s="6" t="s">
        <v>117</v>
      </c>
    </row>
    <row r="20" spans="1:11" ht="33.950000000000003" customHeight="1">
      <c r="A20" s="7"/>
      <c r="B20" s="33" t="s">
        <v>118</v>
      </c>
      <c r="C20" s="37"/>
      <c r="D20" s="30"/>
      <c r="E20" s="48"/>
      <c r="F20" s="6"/>
      <c r="G20" s="134"/>
      <c r="H20" s="47">
        <v>136</v>
      </c>
      <c r="I20" s="47">
        <v>136</v>
      </c>
      <c r="J20" s="6"/>
      <c r="K20" s="33"/>
    </row>
    <row r="21" spans="1:11" ht="33.950000000000003" customHeight="1">
      <c r="A21" s="7"/>
      <c r="B21" s="33" t="s">
        <v>119</v>
      </c>
      <c r="C21" s="37"/>
      <c r="D21" s="30"/>
      <c r="E21" s="48"/>
      <c r="F21" s="6"/>
      <c r="G21" s="134"/>
      <c r="H21" s="47">
        <v>15</v>
      </c>
      <c r="I21" s="47">
        <v>15</v>
      </c>
      <c r="J21" s="6"/>
      <c r="K21" s="33"/>
    </row>
    <row r="22" spans="1:11" ht="51.95" customHeight="1">
      <c r="A22" s="8">
        <v>5</v>
      </c>
      <c r="B22" s="5" t="s">
        <v>120</v>
      </c>
      <c r="C22" s="30" t="s">
        <v>121</v>
      </c>
      <c r="D22" s="30" t="s">
        <v>93</v>
      </c>
      <c r="E22" s="46" t="s">
        <v>100</v>
      </c>
      <c r="F22" s="6" t="s">
        <v>51</v>
      </c>
      <c r="G22" s="134">
        <v>6522</v>
      </c>
      <c r="H22" s="47"/>
      <c r="I22" s="47"/>
      <c r="J22" s="6"/>
      <c r="K22" s="6" t="s">
        <v>122</v>
      </c>
    </row>
    <row r="23" spans="1:11" ht="24.75" customHeight="1">
      <c r="A23" s="7"/>
      <c r="B23" s="50" t="s">
        <v>123</v>
      </c>
      <c r="C23" s="37"/>
      <c r="D23" s="30"/>
      <c r="E23" s="46"/>
      <c r="F23" s="6"/>
      <c r="G23" s="134"/>
      <c r="H23" s="51">
        <v>241.2</v>
      </c>
      <c r="I23" s="51">
        <f>H23*2</f>
        <v>482.4</v>
      </c>
      <c r="J23" s="197" t="s">
        <v>109</v>
      </c>
      <c r="K23" s="33"/>
    </row>
    <row r="24" spans="1:11" ht="24.75" customHeight="1">
      <c r="A24" s="7"/>
      <c r="B24" s="50" t="s">
        <v>124</v>
      </c>
      <c r="C24" s="37"/>
      <c r="D24" s="30"/>
      <c r="E24" s="46"/>
      <c r="F24" s="6"/>
      <c r="G24" s="134"/>
      <c r="H24" s="51">
        <v>190</v>
      </c>
      <c r="I24" s="51">
        <v>190</v>
      </c>
      <c r="J24" s="198"/>
      <c r="K24" s="33"/>
    </row>
    <row r="25" spans="1:11" ht="24.75" customHeight="1">
      <c r="A25" s="7"/>
      <c r="B25" s="50" t="s">
        <v>125</v>
      </c>
      <c r="C25" s="37"/>
      <c r="D25" s="30"/>
      <c r="E25" s="46"/>
      <c r="F25" s="6"/>
      <c r="G25" s="134"/>
      <c r="H25" s="51">
        <v>40</v>
      </c>
      <c r="I25" s="51">
        <v>40</v>
      </c>
      <c r="J25" s="199"/>
      <c r="K25" s="33"/>
    </row>
    <row r="26" spans="1:11" ht="24.75" customHeight="1">
      <c r="A26" s="118"/>
      <c r="B26" s="119" t="s">
        <v>240</v>
      </c>
      <c r="C26" s="120"/>
      <c r="D26" s="121"/>
      <c r="E26" s="122"/>
      <c r="F26" s="102"/>
      <c r="G26" s="135"/>
      <c r="H26" s="123">
        <v>525.4</v>
      </c>
      <c r="I26" s="123">
        <v>525.4</v>
      </c>
      <c r="J26" s="94"/>
      <c r="K26" s="124"/>
    </row>
    <row r="27" spans="1:11" ht="52.9" customHeight="1">
      <c r="A27" s="8">
        <v>6</v>
      </c>
      <c r="B27" s="27" t="s">
        <v>126</v>
      </c>
      <c r="C27" s="30" t="s">
        <v>121</v>
      </c>
      <c r="D27" s="30" t="s">
        <v>127</v>
      </c>
      <c r="E27" s="46" t="s">
        <v>100</v>
      </c>
      <c r="F27" s="6" t="s">
        <v>51</v>
      </c>
      <c r="G27" s="134">
        <v>416.8</v>
      </c>
      <c r="H27" s="47"/>
      <c r="I27" s="47"/>
      <c r="J27" s="6"/>
      <c r="K27" s="33"/>
    </row>
    <row r="28" spans="1:11" ht="33.950000000000003" customHeight="1">
      <c r="A28" s="7"/>
      <c r="B28" s="50" t="s">
        <v>128</v>
      </c>
      <c r="C28" s="30"/>
      <c r="D28" s="30"/>
      <c r="E28" s="46"/>
      <c r="F28" s="6"/>
      <c r="G28" s="134"/>
      <c r="H28" s="47">
        <v>120</v>
      </c>
      <c r="I28" s="47">
        <v>120</v>
      </c>
      <c r="J28" s="197" t="s">
        <v>129</v>
      </c>
      <c r="K28" s="33"/>
    </row>
    <row r="29" spans="1:11" ht="33.950000000000003" customHeight="1">
      <c r="A29" s="7"/>
      <c r="B29" s="50" t="s">
        <v>56</v>
      </c>
      <c r="C29" s="30"/>
      <c r="D29" s="30"/>
      <c r="E29" s="46"/>
      <c r="F29" s="6"/>
      <c r="G29" s="134"/>
      <c r="H29" s="47">
        <v>19.350000000000001</v>
      </c>
      <c r="I29" s="47">
        <v>19.350000000000001</v>
      </c>
      <c r="J29" s="198"/>
      <c r="K29" s="33"/>
    </row>
    <row r="30" spans="1:11" ht="33.950000000000003" customHeight="1">
      <c r="A30" s="7"/>
      <c r="B30" s="50" t="s">
        <v>50</v>
      </c>
      <c r="C30" s="30"/>
      <c r="D30" s="30"/>
      <c r="E30" s="46"/>
      <c r="F30" s="6"/>
      <c r="G30" s="134"/>
      <c r="H30" s="47">
        <v>12</v>
      </c>
      <c r="I30" s="47">
        <v>12</v>
      </c>
      <c r="J30" s="199"/>
      <c r="K30" s="33"/>
    </row>
    <row r="31" spans="1:11" ht="59.45" customHeight="1">
      <c r="A31" s="8">
        <v>7</v>
      </c>
      <c r="B31" s="5" t="s">
        <v>130</v>
      </c>
      <c r="C31" s="30" t="s">
        <v>131</v>
      </c>
      <c r="D31" s="46" t="s">
        <v>132</v>
      </c>
      <c r="E31" s="46" t="s">
        <v>100</v>
      </c>
      <c r="F31" s="6" t="s">
        <v>30</v>
      </c>
      <c r="G31" s="134">
        <v>3508.6</v>
      </c>
      <c r="H31" s="47"/>
      <c r="I31" s="47"/>
      <c r="J31" s="6"/>
      <c r="K31" s="6" t="s">
        <v>133</v>
      </c>
    </row>
    <row r="32" spans="1:11" ht="33.200000000000003" customHeight="1">
      <c r="A32" s="7"/>
      <c r="B32" s="50" t="s">
        <v>134</v>
      </c>
      <c r="C32" s="37"/>
      <c r="D32" s="30"/>
      <c r="E32" s="46"/>
      <c r="F32" s="6"/>
      <c r="G32" s="134"/>
      <c r="H32" s="47">
        <f>I32/2</f>
        <v>225</v>
      </c>
      <c r="I32" s="51">
        <v>450</v>
      </c>
      <c r="J32" s="197" t="s">
        <v>135</v>
      </c>
      <c r="K32" s="10"/>
    </row>
    <row r="33" spans="1:11" ht="40.35" customHeight="1">
      <c r="A33" s="7"/>
      <c r="B33" s="50" t="s">
        <v>136</v>
      </c>
      <c r="C33" s="37"/>
      <c r="D33" s="30"/>
      <c r="E33" s="46"/>
      <c r="F33" s="6"/>
      <c r="G33" s="134"/>
      <c r="H33" s="47">
        <f>I33/2</f>
        <v>256</v>
      </c>
      <c r="I33" s="51">
        <v>512</v>
      </c>
      <c r="J33" s="198"/>
      <c r="K33" s="10"/>
    </row>
    <row r="34" spans="1:11" ht="33.200000000000003" customHeight="1">
      <c r="A34" s="7"/>
      <c r="B34" s="50" t="s">
        <v>56</v>
      </c>
      <c r="C34" s="37"/>
      <c r="D34" s="30"/>
      <c r="E34" s="46"/>
      <c r="F34" s="6"/>
      <c r="G34" s="134"/>
      <c r="H34" s="51">
        <v>60</v>
      </c>
      <c r="I34" s="51">
        <v>60</v>
      </c>
      <c r="J34" s="198"/>
      <c r="K34" s="10"/>
    </row>
    <row r="35" spans="1:11" ht="33.200000000000003" customHeight="1">
      <c r="A35" s="128"/>
      <c r="B35" s="50" t="s">
        <v>137</v>
      </c>
      <c r="C35" s="37"/>
      <c r="D35" s="30"/>
      <c r="E35" s="46"/>
      <c r="F35" s="6"/>
      <c r="G35" s="134"/>
      <c r="H35" s="51">
        <v>110</v>
      </c>
      <c r="I35" s="51">
        <v>110</v>
      </c>
      <c r="J35" s="198"/>
      <c r="K35" s="10"/>
    </row>
    <row r="36" spans="1:11" ht="33.200000000000003" customHeight="1">
      <c r="A36" s="128"/>
      <c r="B36" s="119" t="s">
        <v>138</v>
      </c>
      <c r="C36" s="120"/>
      <c r="D36" s="30"/>
      <c r="E36" s="46"/>
      <c r="F36" s="6"/>
      <c r="G36" s="134"/>
      <c r="H36" s="51">
        <v>150</v>
      </c>
      <c r="I36" s="51">
        <v>150</v>
      </c>
      <c r="J36" s="199"/>
      <c r="K36" s="10"/>
    </row>
    <row r="37" spans="1:11" ht="24" customHeight="1">
      <c r="A37" s="128">
        <v>8</v>
      </c>
      <c r="B37" s="129" t="s">
        <v>241</v>
      </c>
      <c r="C37" s="121" t="s">
        <v>242</v>
      </c>
      <c r="D37" s="30" t="s">
        <v>93</v>
      </c>
      <c r="G37" s="49">
        <v>4546.6000000000004</v>
      </c>
      <c r="H37" s="51"/>
      <c r="I37" s="51"/>
      <c r="J37" s="10"/>
      <c r="K37" s="10"/>
    </row>
    <row r="38" spans="1:11" ht="31.5">
      <c r="A38" s="128">
        <v>9</v>
      </c>
      <c r="B38" s="130" t="s">
        <v>243</v>
      </c>
      <c r="C38" s="121" t="s">
        <v>246</v>
      </c>
      <c r="D38" s="30" t="s">
        <v>93</v>
      </c>
      <c r="E38" s="126"/>
      <c r="F38" s="126"/>
      <c r="G38" s="49">
        <v>1762</v>
      </c>
      <c r="H38" s="51"/>
      <c r="I38" s="51"/>
      <c r="J38" s="169" t="s">
        <v>247</v>
      </c>
      <c r="K38" s="10"/>
    </row>
    <row r="39" spans="1:11">
      <c r="A39" s="128"/>
      <c r="B39" s="131" t="s">
        <v>244</v>
      </c>
      <c r="C39" s="121"/>
      <c r="D39" s="30"/>
      <c r="E39" s="13"/>
      <c r="F39" s="13"/>
      <c r="G39" s="49"/>
      <c r="H39" s="51">
        <v>470</v>
      </c>
      <c r="I39" s="51">
        <v>470</v>
      </c>
      <c r="J39" s="170"/>
      <c r="K39" s="10"/>
    </row>
    <row r="40" spans="1:11">
      <c r="A40" s="128"/>
      <c r="B40" s="131" t="s">
        <v>245</v>
      </c>
      <c r="C40" s="121"/>
      <c r="D40" s="30"/>
      <c r="E40" s="52"/>
      <c r="F40" s="52"/>
      <c r="G40" s="49"/>
      <c r="H40" s="51">
        <v>40</v>
      </c>
      <c r="I40" s="51">
        <v>40</v>
      </c>
      <c r="J40" s="171"/>
      <c r="K40" s="10"/>
    </row>
    <row r="41" spans="1:11" ht="15.95" customHeight="1">
      <c r="A41" s="128">
        <v>10</v>
      </c>
      <c r="B41" s="130" t="s">
        <v>248</v>
      </c>
      <c r="C41" s="102" t="s">
        <v>250</v>
      </c>
      <c r="D41" s="30" t="s">
        <v>93</v>
      </c>
      <c r="E41" s="52"/>
      <c r="F41" s="52"/>
      <c r="G41" s="136">
        <v>2487.6999999999998</v>
      </c>
      <c r="H41" s="127">
        <v>1307</v>
      </c>
      <c r="I41" s="127">
        <v>1307</v>
      </c>
      <c r="J41" s="10"/>
      <c r="K41" s="10"/>
    </row>
    <row r="42" spans="1:11" ht="31.5">
      <c r="A42" s="128">
        <v>11</v>
      </c>
      <c r="B42" s="130" t="s">
        <v>249</v>
      </c>
      <c r="C42" s="102" t="s">
        <v>250</v>
      </c>
      <c r="D42" s="30" t="s">
        <v>93</v>
      </c>
      <c r="E42" s="13"/>
      <c r="F42" s="13"/>
      <c r="G42" s="136">
        <v>128</v>
      </c>
      <c r="H42" s="127"/>
      <c r="I42" s="127"/>
      <c r="J42" s="10"/>
      <c r="K42" s="10"/>
    </row>
    <row r="43" spans="1:11" ht="15.95" customHeight="1">
      <c r="B43" s="217"/>
      <c r="C43" s="217"/>
      <c r="D43" s="217"/>
      <c r="E43" s="217"/>
      <c r="F43" s="217"/>
      <c r="G43" s="217"/>
      <c r="H43" s="217"/>
      <c r="I43" s="217"/>
      <c r="J43" s="217"/>
      <c r="K43" s="217"/>
    </row>
    <row r="44" spans="1:11">
      <c r="B44" s="52"/>
      <c r="C44" s="13"/>
    </row>
    <row r="45" spans="1:11">
      <c r="B45" s="52"/>
      <c r="C45" s="13"/>
    </row>
    <row r="46" spans="1:11">
      <c r="B46" s="52"/>
      <c r="C46" s="13"/>
    </row>
  </sheetData>
  <mergeCells count="22">
    <mergeCell ref="B43:K43"/>
    <mergeCell ref="J11:J14"/>
    <mergeCell ref="J23:J25"/>
    <mergeCell ref="J28:J30"/>
    <mergeCell ref="J32:J36"/>
    <mergeCell ref="J38:J40"/>
    <mergeCell ref="A1:K1"/>
    <mergeCell ref="A2:K2"/>
    <mergeCell ref="A3:K3"/>
    <mergeCell ref="A6:A8"/>
    <mergeCell ref="B6:B8"/>
    <mergeCell ref="C6:C8"/>
    <mergeCell ref="D6:D8"/>
    <mergeCell ref="E6:E8"/>
    <mergeCell ref="F6:F8"/>
    <mergeCell ref="G6:I6"/>
    <mergeCell ref="J6:J8"/>
    <mergeCell ref="K6:K8"/>
    <mergeCell ref="G7:G8"/>
    <mergeCell ref="H7:H8"/>
    <mergeCell ref="I7:I8"/>
    <mergeCell ref="A4:K4"/>
  </mergeCells>
  <pageMargins left="0.23622047244094491" right="0.23622047244094491" top="0.31496062992125984" bottom="0.36" header="0.23622047244094491" footer="0.19685039370078741"/>
  <pageSetup paperSize="9" scale="54" fitToHeight="0" orientation="landscape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PL 48 Dinh Lap</vt:lpstr>
      <vt:lpstr>PL 49 Kien Moc</vt:lpstr>
      <vt:lpstr>PL 50 Thai Binh</vt:lpstr>
      <vt:lpstr>PL 51 Chau Son</vt:lpstr>
      <vt:lpstr>'PL 48 Dinh Lap'!Print_Area</vt:lpstr>
      <vt:lpstr>'PL 49 Kien Moc'!Print_Area</vt:lpstr>
      <vt:lpstr>'PL 50 Thai Binh'!Print_Area</vt:lpstr>
      <vt:lpstr>'PL 51 Chau Son'!Print_Area</vt:lpstr>
      <vt:lpstr>'PL 49 Kien Moc'!Print_Titles</vt:lpstr>
      <vt:lpstr>'PL 50 Thai Binh'!Print_Titles</vt:lpstr>
      <vt:lpstr>'PL 51 Chau Son'!Print_Titles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vpubnd ls3</cp:lastModifiedBy>
  <dcterms:created xsi:type="dcterms:W3CDTF">2025-09-24T08:04:23Z</dcterms:created>
  <dcterms:modified xsi:type="dcterms:W3CDTF">2025-09-30T03:25:56Z</dcterms:modified>
</cp:coreProperties>
</file>